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2"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<sst xmlns="http://schemas.openxmlformats.org/spreadsheetml/2006/main" count="193" uniqueCount="165">
  <si>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</si>
  <si>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</si>
  <si>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</si>
  <si>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</si>
  <si>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</si>
  <si>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</si>
  <si>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</si>
  <si>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</si>
  <si>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</si>
  <si>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</si>
  <si>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</si>
  <si>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</si>
  <si>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</si>
  <si>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</si>
  <si>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</si>
  <si>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</si>
  <si>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</si>
  <si>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</si>
  <si>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</si>
  <si>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</si>
  <si>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</si>
  <si>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</si>
  <si>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</si>
  <si>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</si>
  <si>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</si>
  <si>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</si>
  <si>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</si>
  <si>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</si>
  <si>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</si>
  <si>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</si>
  <si>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</si>
  <si>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</si>
  <si>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</si>
  <si>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</si>
  <si>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</si>
  <si>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</si>
  <si>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</si>
  <si>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</si>
  <si>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</si>
  <si>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</si>
  <si>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</si>
  <si>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</si>
  <si>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</si>
  <si>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</si>
  <si>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</si>
  <si>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</si>
  <si>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</si>
  <si>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</si>
  <si>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</si>
  <si>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</si>
  <si>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</si>
  <si>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</si>
  <si>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</si>
  <si>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</si>
  <si>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</si>
  <si>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</si>
  <si>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</si>
  <si>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</si>
  <si>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</si>
  <si>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</si>
  <si>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</si>
  <si>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</si>
  <si>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</si>
  <si>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</si>
  <si>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</si>
  <si>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</si>
  <si>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</si>
  <si>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</si>
  <si>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</si>
  <si>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</si>
  <si>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</si>
  <si>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</si>
  <si>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</si>
  <si>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</si>
  <si>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</si>
  <si>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</si>
  <si>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</si>
  <si>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</si>
  <si>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</si>
  <si>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</si>
  <si>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</si>
  <si>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</si>
  <si>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</si>
  <si>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</si>
  <si>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</si>
  <si>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</si>
  <si>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</si>
  <si>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</si>
  <si>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</si>
  <si>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</si>
  <si>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</si>
  <si>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</si>
  <si>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</si>
  <si>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</si>
  <si>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</si>
  <si>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</si>
  <si>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</si>
  <si>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</si>
  <si>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</si>
  <si>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</si>
  <si>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</si>
  <si>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</si>
  <si>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</si>
  <si>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</si>
  <si>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</si>
  <si>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</si>
  <si>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</si>
  <si>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</si>
  <si>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</si>
  <si>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</si>
  <si>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</si>
  <si>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</si>
  <si>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</si>
  <si>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</si>
  <si>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</si>
  <si>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</si>
  <si>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</si>
  <si>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</si>
  <si>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</si>
  <si>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</si>
  <si>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</si>
  <si>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</si>
  <si>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</si>
  <si>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</si>
  <si>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</si>
  <si>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</si>
  <si>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</si>
  <si>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</si>
  <si>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</si>
  <si>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</si>
  <si>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</si>
  <si>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Миколаївський районний суд Львівської області</t>
  </si>
  <si>
    <t>81600. Львівська область.м. Миколаїв</t>
  </si>
  <si>
    <t>вул. Мазепи</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</si>
  <si>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</si>
  <si>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</si>
  <si>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</si>
  <si>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</si>
  <si>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</si>
  <si>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</si>
  <si>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</si>
  <si>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</si>
  <si>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</si>
  <si>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</si>
  <si>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</si>
  <si>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</si>
  <si>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</si>
  <si>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</si>
  <si>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</si>
  <si>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</si>
  <si>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</si>
  <si>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</si>
  <si>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</si>
  <si>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</si>
  <si>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</si>
  <si>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</si>
  <si>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</si>
  <si>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</si>
  <si>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</si>
  <si>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</si>
  <si>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О.І.Бачун</t>
  </si>
  <si>
    <t>М.М. Дмитречко</t>
  </si>
  <si>
    <t>03 (241) 52-000</t>
  </si>
  <si>
    <t>inbox@mk.lv.court.gov.ua</t>
  </si>
  <si>
    <t>5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</si>
</sst>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9" fontId="0" fillId="0" borderId="0" applyFont="0" applyFill="0" applyBorder="0" applyAlignment="0" applyProtection="0"/>
    <xf numFmtId="0" fontId="42" fillId="27" borderId="0" applyNumberFormat="0" applyBorder="0" applyAlignment="0" applyProtection="0"/>
    <xf numFmtId="0" fontId="43"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1" applyNumberFormat="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174">
    <xf numFmtId="0" fontId="0" fillId="0" borderId="0" xfId="0" applyAlignment="1">
      <alignment/>
    </xf>
    <xf numFmtId="0" fontId="0" fillId="0" borderId="0" xfId="54" applyFont="1">
      <alignment/>
      <protection/>
    </xf>
    <xf numFmtId="0" fontId="7" fillId="0" borderId="0" xfId="54" applyNumberFormat="1" applyFont="1" applyFill="1" applyBorder="1" applyAlignment="1" applyProtection="1">
      <alignment horizontal="center"/>
      <protection/>
    </xf>
    <xf numFmtId="0" fontId="6" fillId="0" borderId="0" xfId="54" applyNumberFormat="1" applyFont="1" applyFill="1" applyBorder="1" applyAlignment="1" applyProtection="1">
      <alignment/>
      <protection/>
    </xf>
    <xf numFmtId="0" fontId="8" fillId="0" borderId="10"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0" fillId="0" borderId="0" xfId="54" applyNumberFormat="1" applyFont="1" applyFill="1" applyBorder="1" applyAlignment="1" applyProtection="1">
      <alignment/>
      <protection/>
    </xf>
    <xf numFmtId="0" fontId="0" fillId="0" borderId="11" xfId="54" applyNumberFormat="1" applyFont="1" applyFill="1" applyBorder="1" applyAlignment="1" applyProtection="1">
      <alignment/>
      <protection/>
    </xf>
    <xf numFmtId="0" fontId="0" fillId="0" borderId="12" xfId="54" applyNumberFormat="1" applyFont="1" applyFill="1" applyBorder="1" applyAlignment="1" applyProtection="1">
      <alignment/>
      <protection/>
    </xf>
    <xf numFmtId="0" fontId="7" fillId="0" borderId="13" xfId="54" applyNumberFormat="1" applyFont="1" applyFill="1" applyBorder="1" applyAlignment="1" applyProtection="1">
      <alignment horizontal="center"/>
      <protection/>
    </xf>
    <xf numFmtId="0" fontId="0" fillId="0" borderId="14" xfId="54" applyNumberFormat="1" applyFont="1" applyFill="1" applyBorder="1" applyAlignment="1" applyProtection="1">
      <alignment/>
      <protection/>
    </xf>
    <xf numFmtId="0" fontId="0" fillId="0" borderId="15" xfId="54" applyNumberFormat="1" applyFont="1" applyFill="1" applyBorder="1" applyAlignment="1" applyProtection="1">
      <alignment/>
      <protection/>
    </xf>
    <xf numFmtId="0" fontId="9" fillId="0" borderId="0"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1" fillId="0" borderId="15"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1" fillId="0" borderId="15" xfId="54" applyNumberFormat="1" applyFont="1" applyFill="1" applyBorder="1" applyAlignment="1" applyProtection="1">
      <alignment/>
      <protection/>
    </xf>
    <xf numFmtId="0" fontId="1" fillId="0" borderId="14" xfId="54" applyNumberFormat="1" applyFont="1" applyFill="1" applyBorder="1" applyAlignment="1" applyProtection="1">
      <alignment/>
      <protection/>
    </xf>
    <xf numFmtId="0" fontId="1" fillId="0" borderId="0" xfId="54" applyNumberFormat="1" applyFont="1" applyFill="1" applyBorder="1" applyAlignment="1" applyProtection="1">
      <alignment/>
      <protection/>
    </xf>
    <xf numFmtId="0" fontId="1" fillId="0" borderId="15" xfId="54" applyNumberFormat="1" applyFont="1" applyFill="1" applyBorder="1" applyAlignment="1" applyProtection="1">
      <alignment wrapText="1"/>
      <protection/>
    </xf>
    <xf numFmtId="0" fontId="3" fillId="0" borderId="14" xfId="54" applyNumberFormat="1" applyFont="1" applyFill="1" applyBorder="1" applyAlignment="1" applyProtection="1">
      <alignment/>
      <protection/>
    </xf>
    <xf numFmtId="0" fontId="3" fillId="0" borderId="0" xfId="54" applyNumberFormat="1" applyFont="1" applyFill="1" applyBorder="1" applyAlignment="1" applyProtection="1">
      <alignment/>
      <protection/>
    </xf>
    <xf numFmtId="0" fontId="0" fillId="0" borderId="16" xfId="54" applyNumberFormat="1" applyFont="1" applyFill="1" applyBorder="1" applyAlignment="1" applyProtection="1">
      <alignment/>
      <protection/>
    </xf>
    <xf numFmtId="0" fontId="0" fillId="0" borderId="17" xfId="54" applyNumberFormat="1" applyFont="1" applyFill="1" applyBorder="1" applyAlignment="1" applyProtection="1">
      <alignment/>
      <protection/>
    </xf>
    <xf numFmtId="0" fontId="0" fillId="0" borderId="10" xfId="54" applyNumberFormat="1" applyFont="1" applyFill="1" applyBorder="1" applyAlignment="1" applyProtection="1">
      <alignment/>
      <protection/>
    </xf>
    <xf numFmtId="0" fontId="7" fillId="0" borderId="18" xfId="54" applyNumberFormat="1" applyFont="1" applyFill="1" applyBorder="1" applyAlignment="1" applyProtection="1">
      <alignment/>
      <protection/>
    </xf>
    <xf numFmtId="0" fontId="7" fillId="0" borderId="10" xfId="54" applyNumberFormat="1" applyFont="1" applyFill="1" applyBorder="1" applyAlignment="1" applyProtection="1">
      <alignment/>
      <protection/>
    </xf>
    <xf numFmtId="0" fontId="0" fillId="0" borderId="19" xfId="54" applyNumberFormat="1" applyFont="1" applyFill="1" applyBorder="1" applyAlignment="1" applyProtection="1">
      <alignment/>
      <protection/>
    </xf>
    <xf numFmtId="0" fontId="0" fillId="0" borderId="20" xfId="54" applyNumberFormat="1" applyFont="1" applyFill="1" applyBorder="1" applyAlignment="1" applyProtection="1">
      <alignment/>
      <protection/>
    </xf>
    <xf numFmtId="0" fontId="0" fillId="0" borderId="15" xfId="54" applyFont="1" applyBorder="1">
      <alignment/>
      <protection/>
    </xf>
    <xf numFmtId="0" fontId="1" fillId="0" borderId="21" xfId="54" applyNumberFormat="1" applyFont="1" applyFill="1" applyBorder="1" applyAlignment="1" applyProtection="1">
      <alignment wrapText="1"/>
      <protection/>
    </xf>
    <xf numFmtId="0" fontId="9" fillId="0" borderId="18" xfId="54" applyNumberFormat="1" applyFont="1" applyFill="1" applyBorder="1" applyAlignment="1" applyProtection="1">
      <alignment/>
      <protection/>
    </xf>
    <xf numFmtId="0" fontId="9" fillId="0" borderId="10" xfId="54" applyNumberFormat="1" applyFont="1" applyFill="1" applyBorder="1" applyAlignment="1" applyProtection="1">
      <alignment/>
      <protection/>
    </xf>
    <xf numFmtId="0" fontId="0" fillId="0" borderId="14" xfId="54" applyFont="1" applyBorder="1">
      <alignment/>
      <protection/>
    </xf>
    <xf numFmtId="0" fontId="0" fillId="0" borderId="0" xfId="54" applyFont="1" applyBorder="1">
      <alignment/>
      <protection/>
    </xf>
    <xf numFmtId="0" fontId="0" fillId="0" borderId="12" xfId="54"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5" applyAlignment="1">
      <alignment vertical="center"/>
      <protection/>
    </xf>
    <xf numFmtId="0" fontId="4" fillId="0" borderId="0" xfId="55" applyFont="1" applyAlignment="1">
      <alignment horizontal="left" vertical="center" wrapText="1"/>
      <protection/>
    </xf>
    <xf numFmtId="0" fontId="0" fillId="0" borderId="0" xfId="55" applyAlignment="1">
      <alignment vertical="center" wrapText="1"/>
      <protection/>
    </xf>
    <xf numFmtId="0" fontId="7" fillId="0" borderId="13" xfId="55" applyFont="1" applyBorder="1" applyAlignment="1">
      <alignment horizontal="center" vertical="center" wrapText="1"/>
      <protection/>
    </xf>
    <xf numFmtId="0" fontId="0" fillId="0" borderId="0" xfId="55">
      <alignment/>
      <protection/>
    </xf>
    <xf numFmtId="0" fontId="2" fillId="0" borderId="0" xfId="55" applyFont="1" applyBorder="1" applyAlignment="1">
      <alignment wrapText="1"/>
      <protection/>
    </xf>
    <xf numFmtId="0" fontId="2" fillId="0" borderId="0" xfId="55" applyFont="1" applyBorder="1" applyAlignment="1">
      <alignment horizontal="left" wrapText="1"/>
      <protection/>
    </xf>
    <xf numFmtId="0" fontId="4" fillId="0" borderId="0" xfId="55" applyFont="1" applyAlignment="1">
      <alignment/>
      <protection/>
    </xf>
    <xf numFmtId="0" fontId="10" fillId="0" borderId="0" xfId="55" applyFont="1" applyBorder="1" applyAlignment="1">
      <alignment horizontal="center" wrapText="1"/>
      <protection/>
    </xf>
    <xf numFmtId="0" fontId="2" fillId="0" borderId="0" xfId="55" applyFont="1" applyBorder="1" applyAlignment="1">
      <alignment/>
      <protection/>
    </xf>
    <xf numFmtId="49" fontId="11" fillId="0" borderId="0" xfId="55" applyNumberFormat="1" applyFont="1" applyBorder="1" applyAlignment="1">
      <alignment horizontal="center" vertical="top"/>
      <protection/>
    </xf>
    <xf numFmtId="0" fontId="0" fillId="0" borderId="0" xfId="55" applyBorder="1">
      <alignment/>
      <protection/>
    </xf>
    <xf numFmtId="0" fontId="9" fillId="0" borderId="0" xfId="55" applyFont="1" applyAlignment="1">
      <alignment horizontal="left"/>
      <protection/>
    </xf>
    <xf numFmtId="0" fontId="3" fillId="0" borderId="0" xfId="55" applyFont="1" applyAlignment="1">
      <alignment horizontal="left"/>
      <protection/>
    </xf>
    <xf numFmtId="0" fontId="0" fillId="0" borderId="0" xfId="55" applyFont="1" applyAlignment="1">
      <alignment horizontal="left"/>
      <protection/>
    </xf>
    <xf numFmtId="49" fontId="3" fillId="0" borderId="0" xfId="55" applyNumberFormat="1" applyFont="1" applyBorder="1" applyAlignment="1">
      <alignment/>
      <protection/>
    </xf>
    <xf numFmtId="49" fontId="0" fillId="0" borderId="0" xfId="55" applyNumberFormat="1" applyAlignment="1">
      <alignment/>
      <protection/>
    </xf>
    <xf numFmtId="49" fontId="3" fillId="0" borderId="0" xfId="55" applyNumberFormat="1" applyFont="1" applyAlignment="1">
      <alignment horizontal="left"/>
      <protection/>
    </xf>
    <xf numFmtId="0" fontId="0" fillId="0" borderId="0" xfId="55" applyBorder="1" applyAlignment="1">
      <alignment horizontal="left"/>
      <protection/>
    </xf>
    <xf numFmtId="0" fontId="3" fillId="0" borderId="0" xfId="55" applyFont="1" applyBorder="1">
      <alignment/>
      <protection/>
    </xf>
    <xf numFmtId="0" fontId="0" fillId="0" borderId="0" xfId="55" applyFont="1" applyBorder="1">
      <alignment/>
      <protection/>
    </xf>
    <xf numFmtId="0" fontId="9" fillId="0" borderId="0" xfId="55" applyFont="1" applyAlignment="1">
      <alignment/>
      <protection/>
    </xf>
    <xf numFmtId="0" fontId="0" fillId="0" borderId="0" xfId="55"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5" applyFont="1" applyBorder="1" applyAlignment="1">
      <alignment horizontal="center" vertical="center"/>
      <protection/>
    </xf>
    <xf numFmtId="3" fontId="7" fillId="0" borderId="13" xfId="55"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4" applyNumberFormat="1" applyFont="1" applyBorder="1" applyAlignment="1">
      <alignment horizontal="right" vertical="center" wrapText="1"/>
    </xf>
    <xf numFmtId="0" fontId="12" fillId="0" borderId="13" xfId="55" applyFont="1" applyBorder="1" applyAlignment="1">
      <alignment horizontal="center" vertical="center" wrapText="1"/>
      <protection/>
    </xf>
    <xf numFmtId="0" fontId="14" fillId="0" borderId="0" xfId="0" applyFont="1" applyAlignment="1">
      <alignment/>
    </xf>
    <xf numFmtId="49" fontId="7" fillId="0" borderId="23" xfId="55" applyNumberFormat="1" applyFont="1" applyBorder="1" applyAlignment="1">
      <alignment horizontal="center" vertical="center" wrapText="1"/>
      <protection/>
    </xf>
    <xf numFmtId="49" fontId="7" fillId="0" borderId="13" xfId="55"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5"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4" applyNumberFormat="1" applyFont="1" applyFill="1" applyBorder="1" applyAlignment="1" applyProtection="1">
      <alignment horizontal="center" vertical="center" wrapText="1"/>
      <protection/>
    </xf>
    <xf numFmtId="0" fontId="6" fillId="0" borderId="0" xfId="54" applyNumberFormat="1" applyFont="1" applyFill="1" applyBorder="1" applyAlignment="1" applyProtection="1">
      <alignment horizontal="center"/>
      <protection/>
    </xf>
    <xf numFmtId="0" fontId="7" fillId="0" borderId="23" xfId="54" applyNumberFormat="1" applyFont="1" applyFill="1" applyBorder="1" applyAlignment="1" applyProtection="1">
      <alignment horizontal="center"/>
      <protection/>
    </xf>
    <xf numFmtId="0" fontId="7" fillId="0" borderId="24" xfId="54" applyNumberFormat="1" applyFont="1" applyFill="1" applyBorder="1" applyAlignment="1" applyProtection="1">
      <alignment horizontal="center"/>
      <protection/>
    </xf>
    <xf numFmtId="0" fontId="7" fillId="0" borderId="22"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3" fillId="0" borderId="11" xfId="54" applyNumberFormat="1" applyFont="1" applyFill="1" applyBorder="1" applyAlignment="1" applyProtection="1">
      <alignment horizontal="left" vertical="center"/>
      <protection/>
    </xf>
    <xf numFmtId="0" fontId="3" fillId="0" borderId="17" xfId="54" applyNumberFormat="1" applyFont="1" applyFill="1" applyBorder="1" applyAlignment="1" applyProtection="1">
      <alignment horizontal="left" vertical="center"/>
      <protection/>
    </xf>
    <xf numFmtId="0" fontId="6" fillId="0" borderId="11" xfId="54"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4"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8" fillId="0" borderId="12" xfId="54" applyNumberFormat="1" applyFont="1" applyFill="1" applyBorder="1" applyAlignment="1" applyProtection="1">
      <alignment horizontal="center"/>
      <protection/>
    </xf>
    <xf numFmtId="0" fontId="3" fillId="0" borderId="0" xfId="54" applyFont="1" applyBorder="1" applyAlignment="1">
      <alignment horizontal="center"/>
      <protection/>
    </xf>
    <xf numFmtId="0" fontId="3" fillId="0" borderId="0" xfId="54" applyFont="1" applyAlignment="1">
      <alignment horizontal="center"/>
      <protection/>
    </xf>
    <xf numFmtId="0" fontId="1" fillId="0" borderId="14" xfId="54" applyNumberFormat="1" applyFont="1" applyFill="1" applyBorder="1" applyAlignment="1" applyProtection="1">
      <alignment horizontal="left"/>
      <protection/>
    </xf>
    <xf numFmtId="0" fontId="1" fillId="0" borderId="0" xfId="54" applyNumberFormat="1" applyFont="1" applyFill="1" applyBorder="1" applyAlignment="1" applyProtection="1">
      <alignment horizontal="left"/>
      <protection/>
    </xf>
    <xf numFmtId="0" fontId="1" fillId="0" borderId="12" xfId="54" applyNumberFormat="1" applyFont="1" applyFill="1" applyBorder="1" applyAlignment="1" applyProtection="1">
      <alignment horizontal="left"/>
      <protection/>
    </xf>
    <xf numFmtId="0" fontId="3" fillId="0" borderId="16" xfId="54" applyNumberFormat="1" applyFont="1" applyFill="1" applyBorder="1" applyAlignment="1" applyProtection="1">
      <alignment horizontal="left" vertical="center" wrapText="1"/>
      <protection/>
    </xf>
    <xf numFmtId="0" fontId="1" fillId="0" borderId="15" xfId="54" applyNumberFormat="1" applyFont="1" applyFill="1" applyBorder="1" applyAlignment="1" applyProtection="1">
      <alignment horizontal="center" wrapText="1"/>
      <protection/>
    </xf>
    <xf numFmtId="0" fontId="1" fillId="0" borderId="16" xfId="54" applyNumberFormat="1" applyFont="1" applyFill="1" applyBorder="1" applyAlignment="1" applyProtection="1">
      <alignment horizontal="left" wrapText="1"/>
      <protection/>
    </xf>
    <xf numFmtId="0" fontId="1" fillId="0" borderId="11" xfId="54" applyNumberFormat="1" applyFont="1" applyFill="1" applyBorder="1" applyAlignment="1" applyProtection="1">
      <alignment horizontal="left" wrapText="1"/>
      <protection/>
    </xf>
    <xf numFmtId="0" fontId="1" fillId="0" borderId="17" xfId="54" applyNumberFormat="1" applyFont="1" applyFill="1" applyBorder="1" applyAlignment="1" applyProtection="1">
      <alignment horizontal="left" wrapText="1"/>
      <protection/>
    </xf>
    <xf numFmtId="0" fontId="3" fillId="0" borderId="14" xfId="54" applyNumberFormat="1" applyFont="1" applyFill="1" applyBorder="1" applyAlignment="1" applyProtection="1">
      <alignment/>
      <protection/>
    </xf>
    <xf numFmtId="0" fontId="0" fillId="0" borderId="0" xfId="54"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5"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5" applyFont="1" applyBorder="1" applyAlignment="1">
      <alignment horizontal="left" vertical="center" wrapText="1"/>
      <protection/>
    </xf>
    <xf numFmtId="0" fontId="3" fillId="0" borderId="24" xfId="55" applyFont="1" applyBorder="1" applyAlignment="1">
      <alignment horizontal="left" vertical="center" wrapText="1"/>
      <protection/>
    </xf>
    <xf numFmtId="0" fontId="3" fillId="0" borderId="22" xfId="55"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5" applyFont="1" applyBorder="1" applyAlignment="1">
      <alignment horizontal="left" vertical="center" wrapText="1"/>
      <protection/>
    </xf>
    <xf numFmtId="0" fontId="7" fillId="0" borderId="24" xfId="55" applyFont="1" applyBorder="1" applyAlignment="1">
      <alignment horizontal="left" vertical="center" wrapText="1"/>
      <protection/>
    </xf>
    <xf numFmtId="0" fontId="7" fillId="0" borderId="22" xfId="55" applyFont="1" applyBorder="1" applyAlignment="1">
      <alignment horizontal="left" vertical="center" wrapText="1"/>
      <protection/>
    </xf>
    <xf numFmtId="0" fontId="12" fillId="0" borderId="23" xfId="55" applyFont="1" applyBorder="1" applyAlignment="1">
      <alignment horizontal="center" vertical="center" wrapText="1"/>
      <protection/>
    </xf>
    <xf numFmtId="0" fontId="12" fillId="0" borderId="24" xfId="55" applyFont="1" applyBorder="1" applyAlignment="1">
      <alignment horizontal="center" vertical="center" wrapText="1"/>
      <protection/>
    </xf>
    <xf numFmtId="0" fontId="12" fillId="0" borderId="22" xfId="55" applyFont="1" applyBorder="1" applyAlignment="1">
      <alignment horizontal="center" vertical="center" wrapText="1"/>
      <protection/>
    </xf>
  </cellXfs>
  <cellStyles count="5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Обычный 2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Финансовый 2" xfId="63"/>
    <cellStyle name="Comma" xfId="64"/>
    <cellStyle name="Comma [0]"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29</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&amp;L57F90E66&amp;C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7.2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2319</v>
      </c>
      <c r="D6" s="88">
        <f>SUM(D7,D10,D13,D14,D15,D21,D24,D25,D18,D19,D20)</f>
        <v>1335683.230000005</v>
      </c>
      <c r="E6" s="88">
        <f>SUM(E7,E10,E13,E14,E15,E21,E24,E25,E18,E19,E20)</f>
        <v>1919</v>
      </c>
      <c r="F6" s="88">
        <f>SUM(F7,F10,F13,F14,F15,F21,F24,F25,F18,F19,F20)</f>
        <v>1223641.1600000032</v>
      </c>
      <c r="G6" s="88">
        <f>SUM(G7,G10,G13,G14,G15,G21,G24,G25,G18,G19,G20)</f>
        <v>13</v>
      </c>
      <c r="H6" s="88">
        <f>SUM(H7,H10,H13,H14,H15,H21,H24,H25,H18,H19,H20)</f>
        <v>30087.4</v>
      </c>
      <c r="I6" s="88">
        <f>SUM(I7,I10,I13,I14,I15,I21,I24,I25,I18,I19,I20)</f>
        <v>107</v>
      </c>
      <c r="J6" s="88">
        <f>SUM(J7,J10,J13,J14,J15,J21,J24,J25,J18,J19,J20)</f>
        <v>52899.6</v>
      </c>
      <c r="K6" s="88">
        <f>SUM(K7,K10,K13,K14,K15,K21,K24,K25,K18,K19,K20)</f>
        <v>173</v>
      </c>
      <c r="L6" s="88">
        <f>SUM(L7,L10,L13,L14,L15,L21,L24,L25,L18,L19,L20)</f>
        <v>109228.61</v>
      </c>
    </row>
    <row r="7" spans="1:12" ht="12.75" customHeight="1">
      <c r="A7" s="86">
        <v>2</v>
      </c>
      <c r="B7" s="89" t="s">
        <v>67</v>
      </c>
      <c r="C7" s="90">
        <v>281</v>
      </c>
      <c r="D7" s="90">
        <v>564570.03</v>
      </c>
      <c r="E7" s="90">
        <v>182</v>
      </c>
      <c r="F7" s="90">
        <v>505218.05</v>
      </c>
      <c r="G7" s="90">
        <v>11</v>
      </c>
      <c r="H7" s="90">
        <v>27940.2</v>
      </c>
      <c r="I7" s="90">
        <v>26</v>
      </c>
      <c r="J7" s="90">
        <v>30354</v>
      </c>
      <c r="K7" s="90">
        <v>36</v>
      </c>
      <c r="L7" s="90">
        <v>50449.01</v>
      </c>
    </row>
    <row r="8" spans="1:12" ht="12.75">
      <c r="A8" s="86">
        <v>3</v>
      </c>
      <c r="B8" s="91" t="s">
        <v>68</v>
      </c>
      <c r="C8" s="90">
        <v>174</v>
      </c>
      <c r="D8" s="90">
        <v>458628.4</v>
      </c>
      <c r="E8" s="90">
        <v>156</v>
      </c>
      <c r="F8" s="90">
        <v>447974.79</v>
      </c>
      <c r="G8" s="90">
        <v>11</v>
      </c>
      <c r="H8" s="90">
        <v>27940.2</v>
      </c>
      <c r="I8" s="90">
        <v>3</v>
      </c>
      <c r="J8" s="90">
        <v>4050.8</v>
      </c>
      <c r="K8" s="90">
        <v>1</v>
      </c>
      <c r="L8" s="90">
        <v>2684</v>
      </c>
    </row>
    <row r="9" spans="1:12" ht="12.75">
      <c r="A9" s="86">
        <v>4</v>
      </c>
      <c r="B9" s="91" t="s">
        <v>69</v>
      </c>
      <c r="C9" s="90">
        <v>107</v>
      </c>
      <c r="D9" s="90">
        <v>105941.63</v>
      </c>
      <c r="E9" s="90">
        <v>26</v>
      </c>
      <c r="F9" s="90">
        <v>57243.26</v>
      </c>
      <c r="G9" s="90"/>
      <c r="H9" s="90"/>
      <c r="I9" s="90">
        <v>23</v>
      </c>
      <c r="J9" s="90">
        <v>26303.2</v>
      </c>
      <c r="K9" s="90">
        <v>35</v>
      </c>
      <c r="L9" s="90">
        <v>47765.01</v>
      </c>
    </row>
    <row r="10" spans="1:12" ht="12.75">
      <c r="A10" s="86">
        <v>5</v>
      </c>
      <c r="B10" s="89" t="s">
        <v>70</v>
      </c>
      <c r="C10" s="90">
        <v>105</v>
      </c>
      <c r="D10" s="90">
        <v>113264.8</v>
      </c>
      <c r="E10" s="90">
        <v>84</v>
      </c>
      <c r="F10" s="90">
        <v>99525.7000000001</v>
      </c>
      <c r="G10" s="90">
        <v>2</v>
      </c>
      <c r="H10" s="90">
        <v>2147.2</v>
      </c>
      <c r="I10" s="90">
        <v>1</v>
      </c>
      <c r="J10" s="90">
        <v>1073.6</v>
      </c>
      <c r="K10" s="90">
        <v>17</v>
      </c>
      <c r="L10" s="90">
        <v>18251.2</v>
      </c>
    </row>
    <row r="11" spans="1:12" ht="12.75">
      <c r="A11" s="86">
        <v>6</v>
      </c>
      <c r="B11" s="91" t="s">
        <v>71</v>
      </c>
      <c r="C11" s="90">
        <v>3</v>
      </c>
      <c r="D11" s="90">
        <v>8052</v>
      </c>
      <c r="E11" s="90">
        <v>3</v>
      </c>
      <c r="F11" s="90">
        <v>8052</v>
      </c>
      <c r="G11" s="90"/>
      <c r="H11" s="90"/>
      <c r="I11" s="90"/>
      <c r="J11" s="90"/>
      <c r="K11" s="90"/>
      <c r="L11" s="90"/>
    </row>
    <row r="12" spans="1:12" ht="12.75">
      <c r="A12" s="86">
        <v>7</v>
      </c>
      <c r="B12" s="91" t="s">
        <v>72</v>
      </c>
      <c r="C12" s="90">
        <v>102</v>
      </c>
      <c r="D12" s="90">
        <v>105212.8</v>
      </c>
      <c r="E12" s="90">
        <v>81</v>
      </c>
      <c r="F12" s="90">
        <v>91473.7</v>
      </c>
      <c r="G12" s="90">
        <v>2</v>
      </c>
      <c r="H12" s="90">
        <v>2147.2</v>
      </c>
      <c r="I12" s="90">
        <v>1</v>
      </c>
      <c r="J12" s="90">
        <v>1073.6</v>
      </c>
      <c r="K12" s="90">
        <v>17</v>
      </c>
      <c r="L12" s="90">
        <v>18251.2</v>
      </c>
    </row>
    <row r="13" spans="1:12" ht="12.75">
      <c r="A13" s="86">
        <v>8</v>
      </c>
      <c r="B13" s="89" t="s">
        <v>18</v>
      </c>
      <c r="C13" s="90">
        <v>207</v>
      </c>
      <c r="D13" s="90">
        <v>222235.200000001</v>
      </c>
      <c r="E13" s="90">
        <v>206</v>
      </c>
      <c r="F13" s="90">
        <v>220500.760000001</v>
      </c>
      <c r="G13" s="90"/>
      <c r="H13" s="90"/>
      <c r="I13" s="90"/>
      <c r="J13" s="90"/>
      <c r="K13" s="90">
        <v>1</v>
      </c>
      <c r="L13" s="90">
        <v>1073.6</v>
      </c>
    </row>
    <row r="14" spans="1:12" ht="12.75">
      <c r="A14" s="86">
        <v>9</v>
      </c>
      <c r="B14" s="89" t="s">
        <v>19</v>
      </c>
      <c r="C14" s="90">
        <v>2</v>
      </c>
      <c r="D14" s="90">
        <v>2147.2</v>
      </c>
      <c r="E14" s="90">
        <v>2</v>
      </c>
      <c r="F14" s="90">
        <v>2147.2</v>
      </c>
      <c r="G14" s="90"/>
      <c r="H14" s="90"/>
      <c r="I14" s="90"/>
      <c r="J14" s="90"/>
      <c r="K14" s="90"/>
      <c r="L14" s="90"/>
    </row>
    <row r="15" spans="1:12" ht="89.25" customHeight="1">
      <c r="A15" s="86">
        <v>10</v>
      </c>
      <c r="B15" s="89" t="s">
        <v>90</v>
      </c>
      <c r="C15" s="90">
        <v>106</v>
      </c>
      <c r="D15" s="90">
        <v>60926.8000000001</v>
      </c>
      <c r="E15" s="90">
        <v>77</v>
      </c>
      <c r="F15" s="90">
        <v>47398.8</v>
      </c>
      <c r="G15" s="90"/>
      <c r="H15" s="90"/>
      <c r="I15" s="90"/>
      <c r="J15" s="90"/>
      <c r="K15" s="90">
        <v>29</v>
      </c>
      <c r="L15" s="90">
        <v>15567.2</v>
      </c>
    </row>
    <row r="16" spans="1:12" ht="12.75">
      <c r="A16" s="86">
        <v>11</v>
      </c>
      <c r="B16" s="91" t="s">
        <v>71</v>
      </c>
      <c r="C16" s="90">
        <v>5</v>
      </c>
      <c r="D16" s="90">
        <v>6710</v>
      </c>
      <c r="E16" s="90">
        <v>5</v>
      </c>
      <c r="F16" s="90">
        <v>6710</v>
      </c>
      <c r="G16" s="90"/>
      <c r="H16" s="90"/>
      <c r="I16" s="90"/>
      <c r="J16" s="90"/>
      <c r="K16" s="90"/>
      <c r="L16" s="90"/>
    </row>
    <row r="17" spans="1:12" ht="12.75">
      <c r="A17" s="86">
        <v>12</v>
      </c>
      <c r="B17" s="91" t="s">
        <v>72</v>
      </c>
      <c r="C17" s="90">
        <v>101</v>
      </c>
      <c r="D17" s="90">
        <v>54216.8000000001</v>
      </c>
      <c r="E17" s="90">
        <v>72</v>
      </c>
      <c r="F17" s="90">
        <v>40688.8</v>
      </c>
      <c r="G17" s="90"/>
      <c r="H17" s="90"/>
      <c r="I17" s="90"/>
      <c r="J17" s="90"/>
      <c r="K17" s="90">
        <v>29</v>
      </c>
      <c r="L17" s="90">
        <v>15567.2</v>
      </c>
    </row>
    <row r="18" spans="1:12" ht="12.75">
      <c r="A18" s="86">
        <v>13</v>
      </c>
      <c r="B18" s="92" t="s">
        <v>91</v>
      </c>
      <c r="C18" s="90">
        <v>1473</v>
      </c>
      <c r="D18" s="90">
        <v>352677.600000004</v>
      </c>
      <c r="E18" s="90">
        <v>1225</v>
      </c>
      <c r="F18" s="90">
        <v>328465.700000002</v>
      </c>
      <c r="G18" s="90"/>
      <c r="H18" s="90"/>
      <c r="I18" s="90">
        <v>80</v>
      </c>
      <c r="J18" s="90">
        <v>21472</v>
      </c>
      <c r="K18" s="90">
        <v>88</v>
      </c>
      <c r="L18" s="90">
        <v>23619.2</v>
      </c>
    </row>
    <row r="19" spans="1:12" ht="12.75">
      <c r="A19" s="86">
        <v>14</v>
      </c>
      <c r="B19" s="92" t="s">
        <v>92</v>
      </c>
      <c r="C19" s="90">
        <v>144</v>
      </c>
      <c r="D19" s="90">
        <v>19324.8000000001</v>
      </c>
      <c r="E19" s="90">
        <v>142</v>
      </c>
      <c r="F19" s="90">
        <v>19847.95</v>
      </c>
      <c r="G19" s="90"/>
      <c r="H19" s="90"/>
      <c r="I19" s="90"/>
      <c r="J19" s="90"/>
      <c r="K19" s="90">
        <v>2</v>
      </c>
      <c r="L19" s="90">
        <v>268.4</v>
      </c>
    </row>
    <row r="20" spans="1:12" ht="26.25">
      <c r="A20" s="86">
        <v>15</v>
      </c>
      <c r="B20" s="92" t="s">
        <v>96</v>
      </c>
      <c r="C20" s="90">
        <v>1</v>
      </c>
      <c r="D20" s="90">
        <v>536.8</v>
      </c>
      <c r="E20" s="90">
        <v>1</v>
      </c>
      <c r="F20" s="90">
        <v>537</v>
      </c>
      <c r="G20" s="90"/>
      <c r="H20" s="90"/>
      <c r="I20" s="90"/>
      <c r="J20" s="90"/>
      <c r="K20" s="90"/>
      <c r="L20" s="90"/>
    </row>
    <row r="21" spans="1:12" ht="26.2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9">
      <c r="A24" s="86">
        <v>19</v>
      </c>
      <c r="B24" s="89" t="s">
        <v>93</v>
      </c>
      <c r="C24" s="90"/>
      <c r="D24" s="90"/>
      <c r="E24" s="90"/>
      <c r="F24" s="90"/>
      <c r="G24" s="90"/>
      <c r="H24" s="90"/>
      <c r="I24" s="90"/>
      <c r="J24" s="90"/>
      <c r="K24" s="90"/>
      <c r="L24" s="90"/>
    </row>
    <row r="25" spans="1:12" ht="26.2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2.5">
      <c r="A33" s="86">
        <v>28</v>
      </c>
      <c r="B33" s="89" t="s">
        <v>75</v>
      </c>
      <c r="C33" s="90"/>
      <c r="D33" s="90"/>
      <c r="E33" s="90"/>
      <c r="F33" s="90"/>
      <c r="G33" s="90"/>
      <c r="H33" s="90"/>
      <c r="I33" s="90"/>
      <c r="J33" s="90"/>
      <c r="K33" s="90"/>
      <c r="L33" s="90"/>
    </row>
    <row r="34" spans="1:12" ht="26.25">
      <c r="A34" s="86">
        <v>29</v>
      </c>
      <c r="B34" s="89" t="s">
        <v>76</v>
      </c>
      <c r="C34" s="90"/>
      <c r="D34" s="90"/>
      <c r="E34" s="90"/>
      <c r="F34" s="90"/>
      <c r="G34" s="90"/>
      <c r="H34" s="90"/>
      <c r="I34" s="90"/>
      <c r="J34" s="90"/>
      <c r="K34" s="90"/>
      <c r="L34" s="90"/>
    </row>
    <row r="35" spans="1:12" ht="26.25">
      <c r="A35" s="86">
        <v>30</v>
      </c>
      <c r="B35" s="89" t="s">
        <v>94</v>
      </c>
      <c r="C35" s="90"/>
      <c r="D35" s="90"/>
      <c r="E35" s="90"/>
      <c r="F35" s="90"/>
      <c r="G35" s="90"/>
      <c r="H35" s="90"/>
      <c r="I35" s="90"/>
      <c r="J35" s="90"/>
      <c r="K35" s="90"/>
      <c r="L35" s="90"/>
    </row>
    <row r="36" spans="1:12" ht="26.2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8.75">
      <c r="A38" s="86">
        <v>33</v>
      </c>
      <c r="B38" s="89" t="s">
        <v>77</v>
      </c>
      <c r="C38" s="90"/>
      <c r="D38" s="90"/>
      <c r="E38" s="90"/>
      <c r="F38" s="90"/>
      <c r="G38" s="90"/>
      <c r="H38" s="90"/>
      <c r="I38" s="90"/>
      <c r="J38" s="90"/>
      <c r="K38" s="90"/>
      <c r="L38" s="90"/>
    </row>
    <row r="39" spans="1:12" ht="19.5" customHeight="1">
      <c r="A39" s="86">
        <v>34</v>
      </c>
      <c r="B39" s="87" t="s">
        <v>99</v>
      </c>
      <c r="C39" s="88">
        <f>SUM(C40,C47,C48,C49)</f>
        <v>19</v>
      </c>
      <c r="D39" s="88">
        <f>SUM(D40,D47,D48,D49)</f>
        <v>20398.4</v>
      </c>
      <c r="E39" s="88">
        <f>SUM(E40,E47,E48,E49)</f>
        <v>16</v>
      </c>
      <c r="F39" s="88">
        <f>SUM(F40,F47,F48,F49)</f>
        <v>9689.4</v>
      </c>
      <c r="G39" s="88">
        <f>SUM(G40,G47,G48,G49)</f>
        <v>0</v>
      </c>
      <c r="H39" s="88">
        <f>SUM(H40,H47,H48,H49)</f>
        <v>0</v>
      </c>
      <c r="I39" s="88">
        <f>SUM(I40,I47,I48,I49)</f>
        <v>0</v>
      </c>
      <c r="J39" s="88">
        <f>SUM(J40,J47,J48,J49)</f>
        <v>0</v>
      </c>
      <c r="K39" s="88">
        <f>SUM(K40,K47,K48,K49)</f>
        <v>3</v>
      </c>
      <c r="L39" s="88">
        <f>SUM(L40,L47,L48,L49)</f>
        <v>3220.8</v>
      </c>
    </row>
    <row r="40" spans="1:12" ht="12.75">
      <c r="A40" s="86">
        <v>35</v>
      </c>
      <c r="B40" s="89" t="s">
        <v>78</v>
      </c>
      <c r="C40" s="90">
        <f>SUM(C41,C44)</f>
        <v>19</v>
      </c>
      <c r="D40" s="90">
        <f>SUM(D41,D44)</f>
        <v>20398.4</v>
      </c>
      <c r="E40" s="90">
        <f>SUM(E41,E44)</f>
        <v>16</v>
      </c>
      <c r="F40" s="90">
        <f>SUM(F41,F44)</f>
        <v>9689.4</v>
      </c>
      <c r="G40" s="90">
        <f>SUM(G41,G44)</f>
        <v>0</v>
      </c>
      <c r="H40" s="90">
        <f>SUM(H41,H44)</f>
        <v>0</v>
      </c>
      <c r="I40" s="90">
        <f>SUM(I41,I44)</f>
        <v>0</v>
      </c>
      <c r="J40" s="90">
        <f>SUM(J41,J44)</f>
        <v>0</v>
      </c>
      <c r="K40" s="90">
        <f>SUM(K41,K44)</f>
        <v>3</v>
      </c>
      <c r="L40" s="90">
        <f>SUM(L41,L44)</f>
        <v>3220.8</v>
      </c>
    </row>
    <row r="41" spans="1:12" ht="12.75">
      <c r="A41" s="86">
        <v>36</v>
      </c>
      <c r="B41" s="89" t="s">
        <v>79</v>
      </c>
      <c r="C41" s="90">
        <v>2</v>
      </c>
      <c r="D41" s="90">
        <v>2147.2</v>
      </c>
      <c r="E41" s="90">
        <v>2</v>
      </c>
      <c r="F41" s="90">
        <v>1610.4</v>
      </c>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v>2</v>
      </c>
      <c r="D43" s="90">
        <v>2147.2</v>
      </c>
      <c r="E43" s="90">
        <v>2</v>
      </c>
      <c r="F43" s="90">
        <v>1610.4</v>
      </c>
      <c r="G43" s="90"/>
      <c r="H43" s="90"/>
      <c r="I43" s="90"/>
      <c r="J43" s="90"/>
      <c r="K43" s="90"/>
      <c r="L43" s="90"/>
    </row>
    <row r="44" spans="1:12" ht="12.75">
      <c r="A44" s="86">
        <v>39</v>
      </c>
      <c r="B44" s="89" t="s">
        <v>81</v>
      </c>
      <c r="C44" s="90">
        <v>17</v>
      </c>
      <c r="D44" s="90">
        <v>18251.2</v>
      </c>
      <c r="E44" s="90">
        <v>14</v>
      </c>
      <c r="F44" s="90">
        <v>8079</v>
      </c>
      <c r="G44" s="90"/>
      <c r="H44" s="90"/>
      <c r="I44" s="90"/>
      <c r="J44" s="90"/>
      <c r="K44" s="90">
        <v>3</v>
      </c>
      <c r="L44" s="90">
        <v>3220.8</v>
      </c>
    </row>
    <row r="45" spans="1:12" ht="26.25">
      <c r="A45" s="86">
        <v>40</v>
      </c>
      <c r="B45" s="91" t="s">
        <v>82</v>
      </c>
      <c r="C45" s="90"/>
      <c r="D45" s="90"/>
      <c r="E45" s="90"/>
      <c r="F45" s="90"/>
      <c r="G45" s="90"/>
      <c r="H45" s="90"/>
      <c r="I45" s="90"/>
      <c r="J45" s="90"/>
      <c r="K45" s="90"/>
      <c r="L45" s="90"/>
    </row>
    <row r="46" spans="1:12" ht="12.75">
      <c r="A46" s="86">
        <v>41</v>
      </c>
      <c r="B46" s="91" t="s">
        <v>72</v>
      </c>
      <c r="C46" s="90">
        <v>17</v>
      </c>
      <c r="D46" s="90">
        <v>18251.2</v>
      </c>
      <c r="E46" s="90">
        <v>14</v>
      </c>
      <c r="F46" s="90">
        <v>8079</v>
      </c>
      <c r="G46" s="90"/>
      <c r="H46" s="90"/>
      <c r="I46" s="90"/>
      <c r="J46" s="90"/>
      <c r="K46" s="90">
        <v>3</v>
      </c>
      <c r="L46" s="90">
        <v>3220.8</v>
      </c>
    </row>
    <row r="47" spans="1:12" ht="39">
      <c r="A47" s="86">
        <v>42</v>
      </c>
      <c r="B47" s="89" t="s">
        <v>83</v>
      </c>
      <c r="C47" s="90"/>
      <c r="D47" s="90"/>
      <c r="E47" s="90"/>
      <c r="F47" s="90"/>
      <c r="G47" s="90"/>
      <c r="H47" s="90"/>
      <c r="I47" s="90"/>
      <c r="J47" s="90"/>
      <c r="K47" s="90"/>
      <c r="L47" s="90"/>
    </row>
    <row r="48" spans="1:12" ht="26.25">
      <c r="A48" s="86">
        <v>43</v>
      </c>
      <c r="B48" s="94" t="s">
        <v>16</v>
      </c>
      <c r="C48" s="90"/>
      <c r="D48" s="90"/>
      <c r="E48" s="90"/>
      <c r="F48" s="90"/>
      <c r="G48" s="90"/>
      <c r="H48" s="90"/>
      <c r="I48" s="90"/>
      <c r="J48" s="90"/>
      <c r="K48" s="90"/>
      <c r="L48" s="90"/>
    </row>
    <row r="49" spans="1:12" ht="39">
      <c r="A49" s="86">
        <v>44</v>
      </c>
      <c r="B49" s="89" t="s">
        <v>84</v>
      </c>
      <c r="C49" s="90"/>
      <c r="D49" s="90"/>
      <c r="E49" s="90"/>
      <c r="F49" s="90"/>
      <c r="G49" s="90"/>
      <c r="H49" s="90"/>
      <c r="I49" s="90"/>
      <c r="J49" s="90"/>
      <c r="K49" s="90"/>
      <c r="L49" s="90"/>
    </row>
    <row r="50" spans="1:12" ht="19.5" customHeight="1">
      <c r="A50" s="86">
        <v>45</v>
      </c>
      <c r="B50" s="87" t="s">
        <v>100</v>
      </c>
      <c r="C50" s="88">
        <f>SUM(C51:C54)</f>
        <v>13</v>
      </c>
      <c r="D50" s="88">
        <f>SUM(D51:D54)</f>
        <v>386.5</v>
      </c>
      <c r="E50" s="88">
        <f>SUM(E51:E54)</f>
        <v>13</v>
      </c>
      <c r="F50" s="88">
        <f>SUM(F51:F54)</f>
        <v>393.07</v>
      </c>
      <c r="G50" s="88">
        <f>SUM(G51:G54)</f>
        <v>0</v>
      </c>
      <c r="H50" s="88">
        <f>SUM(H51:H54)</f>
        <v>0</v>
      </c>
      <c r="I50" s="88">
        <f>SUM(I51:I54)</f>
        <v>0</v>
      </c>
      <c r="J50" s="88">
        <f>SUM(J51:J54)</f>
        <v>0</v>
      </c>
      <c r="K50" s="88">
        <f>SUM(K51:K54)</f>
        <v>0</v>
      </c>
      <c r="L50" s="88">
        <f>SUM(L51:L54)</f>
        <v>0</v>
      </c>
    </row>
    <row r="51" spans="1:12" ht="12.75">
      <c r="A51" s="86">
        <v>46</v>
      </c>
      <c r="B51" s="89" t="s">
        <v>9</v>
      </c>
      <c r="C51" s="90">
        <v>12</v>
      </c>
      <c r="D51" s="90">
        <v>314.03</v>
      </c>
      <c r="E51" s="90">
        <v>12</v>
      </c>
      <c r="F51" s="90">
        <v>313.07</v>
      </c>
      <c r="G51" s="90"/>
      <c r="H51" s="90"/>
      <c r="I51" s="90"/>
      <c r="J51" s="90"/>
      <c r="K51" s="90"/>
      <c r="L51" s="90"/>
    </row>
    <row r="52" spans="1:12" ht="12.75">
      <c r="A52" s="86">
        <v>47</v>
      </c>
      <c r="B52" s="89" t="s">
        <v>10</v>
      </c>
      <c r="C52" s="90"/>
      <c r="D52" s="90"/>
      <c r="E52" s="90"/>
      <c r="F52" s="90"/>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v>1</v>
      </c>
      <c r="D54" s="90">
        <v>72.47</v>
      </c>
      <c r="E54" s="90">
        <v>1</v>
      </c>
      <c r="F54" s="90">
        <v>80</v>
      </c>
      <c r="G54" s="90"/>
      <c r="H54" s="90"/>
      <c r="I54" s="90"/>
      <c r="J54" s="90"/>
      <c r="K54" s="90"/>
      <c r="L54" s="90"/>
    </row>
    <row r="55" spans="1:12" s="47" customFormat="1" ht="19.5" customHeight="1">
      <c r="A55" s="86">
        <v>50</v>
      </c>
      <c r="B55" s="87" t="s">
        <v>95</v>
      </c>
      <c r="C55" s="88">
        <v>998</v>
      </c>
      <c r="D55" s="88">
        <v>535726.399999993</v>
      </c>
      <c r="E55" s="88">
        <v>378</v>
      </c>
      <c r="F55" s="88">
        <v>202707.399999999</v>
      </c>
      <c r="G55" s="88"/>
      <c r="H55" s="88"/>
      <c r="I55" s="88">
        <v>998</v>
      </c>
      <c r="J55" s="88">
        <v>535076.799999993</v>
      </c>
      <c r="K55" s="88"/>
      <c r="L55" s="88"/>
    </row>
    <row r="56" spans="1:12" ht="19.5" customHeight="1">
      <c r="A56" s="86">
        <v>51</v>
      </c>
      <c r="B56" s="95" t="s">
        <v>134</v>
      </c>
      <c r="C56" s="88">
        <f>SUM(C6,C28,C39,C50,C55)</f>
        <v>3349</v>
      </c>
      <c r="D56" s="88">
        <f>SUM(D6,D28,D39,D50,D55)</f>
        <v>1892194.529999998</v>
      </c>
      <c r="E56" s="88">
        <f>SUM(E6,E28,E39,E50,E55)</f>
        <v>2326</v>
      </c>
      <c r="F56" s="88">
        <f>SUM(F6,F28,F39,F50,F55)</f>
        <v>1436431.0300000021</v>
      </c>
      <c r="G56" s="88">
        <f>SUM(G6,G28,G39,G50,G55)</f>
        <v>13</v>
      </c>
      <c r="H56" s="88">
        <f>SUM(H6,H28,H39,H50,H55)</f>
        <v>30087.4</v>
      </c>
      <c r="I56" s="88">
        <f>SUM(I6,I28,I39,I50,I55)</f>
        <v>1105</v>
      </c>
      <c r="J56" s="88">
        <f>SUM(J6,J28,J39,J50,J55)</f>
        <v>587976.3999999929</v>
      </c>
      <c r="K56" s="88">
        <f>SUM(K6,K28,K39,K50,K55)</f>
        <v>176</v>
      </c>
      <c r="L56" s="88">
        <f>SUM(L6,L28,L39,L50,L55)</f>
        <v>112449.41</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&amp;L57F90E66&amp;CФорма № 10, Підрозділ: Миколаївський районний суд Львівської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176</v>
      </c>
      <c r="G5" s="97">
        <f>SUM(G6:G33)</f>
        <v>112449.41000000002</v>
      </c>
    </row>
    <row r="6" spans="1:7" ht="12.75" customHeight="1">
      <c r="A6" s="96">
        <v>2</v>
      </c>
      <c r="B6" s="160" t="s">
        <v>114</v>
      </c>
      <c r="C6" s="161"/>
      <c r="D6" s="162"/>
      <c r="E6" s="102" t="s">
        <v>135</v>
      </c>
      <c r="F6" s="98">
        <v>4</v>
      </c>
      <c r="G6" s="99">
        <v>2684</v>
      </c>
    </row>
    <row r="7" spans="1:7" ht="26.25" customHeight="1">
      <c r="A7" s="96">
        <v>3</v>
      </c>
      <c r="B7" s="160" t="s">
        <v>59</v>
      </c>
      <c r="C7" s="161"/>
      <c r="D7" s="162"/>
      <c r="E7" s="102" t="s">
        <v>136</v>
      </c>
      <c r="F7" s="98">
        <v>2</v>
      </c>
      <c r="G7" s="99">
        <v>5073.6</v>
      </c>
    </row>
    <row r="8" spans="1:7" ht="39" customHeight="1">
      <c r="A8" s="96">
        <v>4</v>
      </c>
      <c r="B8" s="160" t="s">
        <v>119</v>
      </c>
      <c r="C8" s="161"/>
      <c r="D8" s="162"/>
      <c r="E8" s="102" t="s">
        <v>137</v>
      </c>
      <c r="F8" s="98">
        <v>129</v>
      </c>
      <c r="G8" s="99">
        <v>70379.73</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v>4</v>
      </c>
      <c r="G11" s="99">
        <v>12034.88</v>
      </c>
    </row>
    <row r="12" spans="1:7" ht="26.25" customHeight="1">
      <c r="A12" s="96">
        <v>8</v>
      </c>
      <c r="B12" s="160" t="s">
        <v>62</v>
      </c>
      <c r="C12" s="161"/>
      <c r="D12" s="162"/>
      <c r="E12" s="102" t="s">
        <v>141</v>
      </c>
      <c r="F12" s="98"/>
      <c r="G12" s="99"/>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30</v>
      </c>
      <c r="G14" s="99">
        <v>17982.8</v>
      </c>
    </row>
    <row r="15" spans="1:7" ht="12.75" customHeight="1">
      <c r="A15" s="96">
        <v>11</v>
      </c>
      <c r="B15" s="160" t="s">
        <v>63</v>
      </c>
      <c r="C15" s="161"/>
      <c r="D15" s="162"/>
      <c r="E15" s="102" t="s">
        <v>144</v>
      </c>
      <c r="F15" s="98"/>
      <c r="G15" s="99"/>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c r="G17" s="99"/>
    </row>
    <row r="18" spans="1:7" ht="26.25" customHeight="1">
      <c r="A18" s="96">
        <v>14</v>
      </c>
      <c r="B18" s="160" t="s">
        <v>121</v>
      </c>
      <c r="C18" s="161"/>
      <c r="D18" s="162"/>
      <c r="E18" s="102" t="s">
        <v>147</v>
      </c>
      <c r="F18" s="98"/>
      <c r="G18" s="99"/>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6</v>
      </c>
      <c r="G25" s="99">
        <v>3220.8</v>
      </c>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1</v>
      </c>
      <c r="G33" s="90">
        <v>1073.6</v>
      </c>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
      <c r="A36" s="68"/>
      <c r="B36" s="53"/>
      <c r="C36" s="61" t="s">
        <v>51</v>
      </c>
      <c r="D36" s="40"/>
      <c r="E36" s="61" t="s">
        <v>54</v>
      </c>
      <c r="I36" s="70"/>
      <c r="J36" s="66"/>
      <c r="K36" s="66"/>
    </row>
    <row r="37" spans="1:11" ht="13.5">
      <c r="A37" s="71"/>
      <c r="B37" s="59" t="s">
        <v>50</v>
      </c>
      <c r="C37" s="54"/>
      <c r="D37" s="56" t="s">
        <v>159</v>
      </c>
      <c r="E37" s="166" t="s">
        <v>161</v>
      </c>
      <c r="F37" s="167"/>
      <c r="I37" s="72"/>
      <c r="J37" s="66"/>
      <c r="K37" s="66"/>
    </row>
    <row r="38" spans="1:11" ht="13.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163</v>
      </c>
      <c r="D42" s="159"/>
      <c r="F42" s="85" t="s">
        <v>164</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33" r:id="rId1"/>
  <headerFooter>
    <oddFooter>&amp;L57F90E66&amp;CФорма № 10, Підрозділ: Миколаївський районний суд Львівської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us138</cp:lastModifiedBy>
  <cp:lastPrinted>2022-11-24T11:52:15Z</cp:lastPrinted>
  <dcterms:created xsi:type="dcterms:W3CDTF">2015-09-09T10:27:32Z</dcterms:created>
  <dcterms:modified xsi:type="dcterms:W3CDTF">2024-03-14T15:00:57Z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10_00447_4.2023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57F90E66</vt:lpwstr>
  </property>
  <property fmtid="{D5CDD505-2E9C-101B-9397-08002B2CF9AE}" pid="10" name="Підрозд">
    <vt:lpwstr>Миколаївський районний суд Львівської області</vt:lpwstr>
  </property>
  <property fmtid="{D5CDD505-2E9C-101B-9397-08002B2CF9AE}" pid="11" name="ПідрозділDB">
    <vt:i4>0</vt:i4>
  </property>
  <property fmtid="{D5CDD505-2E9C-101B-9397-08002B2CF9AE}" pid="12" name="Підрозділ">
    <vt:i4>675</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