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<sst xmlns="http://schemas.openxmlformats.org/spreadsheetml/2006/main" count="4547" uniqueCount="2368">
  <si>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</si>
  <si>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</si>
  <si>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</si>
  <si>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</si>
  <si>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</si>
  <si>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</si>
  <si>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</si>
  <si>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</si>
  <si>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</si>
  <si>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</si>
  <si>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</si>
  <si>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</si>
  <si>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</si>
  <si>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</si>
  <si>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</si>
  <si>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</si>
  <si>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</si>
  <si>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</si>
  <si>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</si>
  <si>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</si>
  <si>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</si>
  <si>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</si>
  <si>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</si>
  <si>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</si>
  <si>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</si>
  <si>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</si>
  <si>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</si>
  <si>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</si>
  <si>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</si>
  <si>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</si>
  <si>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</si>
  <si>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</si>
  <si>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</si>
  <si>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</si>
  <si>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</si>
  <si>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</si>
  <si>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</si>
  <si>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</si>
  <si>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</si>
  <si>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</si>
  <si>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</si>
  <si>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</si>
  <si>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</si>
  <si>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</si>
  <si>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</si>
  <si>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</si>
  <si>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</si>
  <si>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</si>
  <si>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</si>
  <si>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</si>
  <si>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</si>
  <si>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</si>
  <si>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</si>
  <si>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</si>
  <si>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</si>
  <si>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</si>
  <si>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</si>
  <si>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</si>
  <si>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</si>
  <si>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</si>
  <si>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</si>
  <si>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</si>
  <si>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</si>
  <si>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</si>
  <si>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</si>
  <si>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</si>
  <si>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</si>
  <si>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</si>
  <si>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</si>
  <si>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</si>
  <si>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</si>
  <si>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</si>
  <si>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</si>
  <si>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</si>
  <si>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</si>
  <si>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</si>
  <si>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</si>
  <si>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</si>
  <si>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</si>
  <si>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</si>
  <si>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</si>
  <si>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</si>
  <si>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</si>
  <si>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</si>
  <si>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</si>
  <si>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</si>
  <si>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</si>
  <si>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</si>
  <si>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</si>
  <si>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</si>
  <si>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</si>
  <si>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</si>
  <si>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</si>
  <si>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</si>
  <si>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</si>
  <si>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</si>
  <si>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</si>
  <si>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</si>
  <si>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</si>
  <si>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</si>
  <si>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</si>
  <si>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</si>
  <si>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</si>
  <si>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</si>
  <si>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</si>
  <si>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</si>
  <si>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</si>
  <si>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</si>
  <si>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</si>
  <si>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</si>
  <si>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</si>
  <si>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</si>
  <si>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</si>
  <si>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</si>
  <si>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</si>
  <si>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</si>
  <si>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</si>
  <si>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</si>
  <si>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</si>
  <si>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</si>
  <si>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</si>
  <si>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</si>
  <si>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</si>
  <si>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</si>
  <si>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</si>
  <si>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</si>
  <si>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</si>
  <si>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</si>
  <si>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</si>
  <si>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</si>
  <si>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</si>
  <si>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</si>
  <si>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</si>
  <si>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</si>
  <si>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</si>
  <si>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</si>
  <si>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</si>
  <si>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</si>
  <si>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</si>
  <si>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</si>
  <si>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</si>
  <si>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</si>
  <si>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</si>
  <si>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</si>
  <si>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</si>
  <si>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</si>
  <si>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</si>
  <si>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</si>
  <si>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</si>
  <si>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</si>
  <si>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</si>
  <si>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</si>
  <si>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</si>
  <si>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</si>
  <si>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</si>
  <si>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</si>
  <si>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</si>
  <si>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</si>
  <si>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</si>
  <si>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</si>
  <si>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</si>
  <si>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</si>
  <si>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</si>
  <si>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</si>
  <si>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</si>
  <si>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</si>
  <si>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</si>
  <si>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</si>
  <si>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</si>
  <si>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</si>
  <si>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</si>
  <si>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</si>
  <si>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</si>
  <si>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</si>
  <si>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</si>
  <si>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</si>
  <si>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</si>
  <si>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</si>
  <si>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</si>
  <si>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</si>
  <si>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</si>
  <si>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</si>
  <si>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</si>
  <si>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</si>
  <si>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</si>
  <si>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</si>
  <si>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</si>
  <si>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</si>
  <si>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</si>
  <si>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</si>
  <si>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</si>
  <si>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</si>
  <si>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</si>
  <si>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</si>
  <si>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</si>
  <si>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</si>
  <si>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</si>
  <si>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</si>
  <si>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</si>
  <si>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</si>
  <si>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</si>
  <si>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</si>
  <si>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</si>
  <si>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</si>
  <si>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</si>
  <si>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</si>
  <si>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</si>
  <si>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</si>
  <si>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</si>
  <si>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</si>
  <si>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</si>
  <si>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</si>
  <si>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</si>
  <si>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</si>
  <si>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</si>
  <si>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</si>
  <si>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</si>
  <si>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</si>
  <si>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</si>
  <si>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</si>
  <si>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</si>
  <si>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</si>
  <si>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</si>
  <si>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</si>
  <si>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</si>
  <si>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</si>
  <si>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</si>
  <si>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</si>
  <si>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</si>
  <si>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</si>
  <si>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</si>
  <si>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</si>
  <si>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</si>
  <si>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</si>
  <si>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</si>
  <si>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</si>
  <si>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</si>
  <si>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</si>
  <si>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</si>
  <si>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</si>
  <si>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</si>
  <si>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</si>
  <si>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</si>
  <si>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</si>
  <si>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</si>
  <si>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</si>
  <si>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</si>
  <si>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</si>
  <si>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</si>
  <si>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</si>
  <si>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</si>
  <si>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</si>
  <si>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</si>
  <si>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</si>
  <si>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</si>
  <si>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</si>
  <si>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</si>
  <si>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</si>
  <si>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</si>
  <si>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</si>
  <si>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</si>
  <si>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</si>
  <si>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</si>
  <si>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</si>
  <si>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</si>
  <si>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</si>
  <si>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</si>
  <si>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</si>
  <si>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</si>
  <si>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</si>
  <si>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</si>
  <si>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</si>
  <si>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</si>
  <si>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</si>
  <si>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</si>
  <si>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</si>
  <si>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</si>
  <si>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</si>
  <si>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</si>
  <si>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</si>
  <si>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</si>
  <si>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</si>
  <si>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</si>
  <si>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</si>
  <si>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</si>
  <si>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</si>
  <si>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</si>
  <si>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</si>
  <si>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</si>
  <si>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</si>
  <si>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</si>
  <si>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</si>
  <si>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</si>
  <si>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</si>
  <si>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</si>
  <si>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</si>
  <si>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</si>
  <si>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</si>
  <si>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</si>
  <si>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</si>
  <si>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</si>
  <si>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</si>
  <si>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</si>
  <si>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</si>
  <si>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</si>
  <si>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</si>
  <si>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</si>
  <si>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</si>
  <si>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</si>
  <si>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</si>
  <si>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</si>
  <si>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</si>
  <si>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</si>
  <si>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</si>
  <si>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</si>
  <si>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</si>
  <si>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</si>
  <si>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</si>
  <si>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</si>
  <si>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</si>
  <si>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</si>
  <si>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</si>
  <si>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</si>
  <si>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</si>
  <si>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</si>
  <si>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</si>
  <si>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</si>
  <si>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</si>
  <si>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</si>
  <si>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</si>
  <si>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</si>
  <si>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</si>
  <si>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</si>
  <si>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</si>
  <si>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</si>
  <si>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</si>
  <si>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</si>
  <si>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</si>
  <si>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</si>
  <si>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</si>
  <si>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</si>
  <si>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</si>
  <si>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</si>
  <si>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</si>
  <si>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</si>
  <si>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</si>
  <si>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</si>
  <si>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</si>
  <si>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</si>
  <si>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</si>
  <si>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</si>
  <si>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</si>
  <si>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</si>
  <si>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</si>
  <si>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</si>
  <si>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</si>
  <si>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</si>
  <si>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</si>
  <si>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</si>
  <si>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</si>
  <si>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</si>
  <si>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</si>
  <si>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</si>
  <si>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</si>
  <si>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</si>
  <si>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</si>
  <si>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</si>
  <si>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</si>
  <si>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</si>
  <si>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</si>
  <si>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</si>
  <si>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</si>
  <si>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</si>
  <si>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</si>
  <si>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</si>
  <si>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</si>
  <si>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</si>
  <si>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</si>
  <si>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</si>
  <si>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</si>
  <si>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</si>
  <si>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</si>
  <si>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</si>
  <si>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</si>
  <si>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</si>
  <si>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</si>
  <si>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</si>
  <si>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</si>
  <si>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</si>
  <si>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</si>
  <si>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</si>
  <si>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</si>
  <si>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</si>
  <si>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</si>
  <si>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</si>
  <si>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</si>
  <si>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</si>
  <si>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</si>
  <si>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</si>
  <si>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</si>
  <si>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</si>
  <si>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</si>
  <si>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</si>
  <si>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</si>
  <si>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</si>
  <si>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</si>
  <si>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</si>
  <si>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</si>
  <si>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</si>
  <si>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</si>
  <si>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</si>
  <si>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</si>
  <si>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</si>
  <si>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</si>
  <si>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</si>
  <si>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</si>
  <si>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</si>
  <si>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</si>
  <si>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</si>
  <si>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</si>
  <si>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</si>
  <si>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</si>
  <si>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</si>
  <si>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</si>
  <si>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</si>
  <si>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</si>
  <si>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</si>
  <si>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</si>
  <si>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</si>
  <si>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</si>
  <si>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</si>
  <si>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</si>
  <si>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</si>
  <si>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</si>
  <si>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</si>
  <si>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</si>
  <si>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</si>
  <si>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</si>
  <si>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</si>
  <si>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</si>
  <si>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</si>
  <si>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</si>
  <si>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</si>
  <si>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</si>
  <si>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</si>
  <si>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</si>
  <si>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</si>
  <si>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</si>
  <si>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</si>
  <si>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</si>
  <si>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</si>
  <si>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</si>
  <si>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</si>
  <si>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</si>
  <si>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</si>
  <si>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</si>
  <si>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</si>
  <si>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</si>
  <si>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</si>
  <si>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</si>
  <si>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</si>
  <si>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</si>
  <si>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</si>
  <si>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</si>
  <si>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</si>
  <si>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</si>
  <si>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</si>
  <si>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</si>
  <si>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</si>
  <si>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</si>
  <si>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</si>
  <si>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</si>
  <si>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</si>
  <si>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</si>
  <si>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</si>
  <si>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</si>
  <si>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</si>
  <si>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</si>
  <si>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</si>
  <si>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</si>
  <si>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</si>
  <si>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</si>
  <si>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</si>
  <si>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</si>
  <si>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</si>
  <si>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</si>
  <si>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</si>
  <si>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</si>
  <si>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</si>
  <si>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</si>
  <si>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</si>
  <si>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</si>
  <si>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</si>
  <si>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</si>
  <si>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</si>
  <si>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</si>
  <si>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</si>
  <si>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</si>
  <si>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</si>
  <si>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</si>
  <si>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</si>
  <si>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</si>
  <si>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</si>
  <si>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</si>
  <si>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</si>
  <si>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</si>
  <si>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</si>
  <si>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</si>
  <si>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</si>
  <si>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</si>
  <si>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</si>
  <si>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</si>
  <si>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</si>
  <si>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</si>
  <si>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</si>
  <si>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</si>
  <si>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</si>
  <si>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</si>
  <si>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</si>
  <si>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</si>
  <si>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</si>
  <si>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</si>
  <si>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</si>
  <si>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</si>
  <si>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</si>
  <si>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</si>
  <si>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</si>
  <si>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</si>
  <si>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</si>
  <si>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</si>
  <si>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</si>
  <si>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</si>
  <si>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</si>
  <si>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</si>
  <si>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</si>
  <si>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</si>
  <si>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</si>
  <si>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</si>
  <si>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</si>
  <si>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</si>
  <si>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</si>
  <si>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</si>
  <si>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</si>
  <si>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</si>
  <si>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</si>
  <si>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</si>
  <si>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</si>
  <si>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</si>
  <si>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</si>
  <si>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</si>
  <si>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</si>
  <si>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</si>
  <si>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</si>
  <si>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</si>
  <si>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</si>
  <si>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</si>
  <si>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</si>
  <si>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</si>
  <si>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</si>
  <si>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</si>
  <si>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</si>
  <si>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</si>
  <si>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</si>
  <si>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</si>
  <si>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</si>
  <si>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</si>
  <si>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</si>
  <si>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</si>
  <si>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</si>
  <si>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</si>
  <si>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</si>
  <si>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</si>
  <si>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</si>
  <si>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</si>
  <si>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</si>
  <si>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</si>
  <si>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</si>
  <si>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</si>
  <si>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</si>
  <si>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</si>
  <si>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</si>
  <si>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</si>
  <si>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</si>
  <si>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</si>
  <si>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</si>
  <si>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</si>
  <si>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</si>
  <si>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</si>
  <si>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</si>
  <si>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</si>
  <si>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</si>
  <si>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</si>
  <si>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</si>
  <si>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</si>
  <si>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</si>
  <si>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</si>
  <si>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</si>
  <si>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</si>
  <si>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</si>
  <si>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</si>
  <si>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</si>
  <si>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</si>
  <si>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</si>
  <si>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</si>
  <si>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</si>
  <si>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</si>
  <si>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</si>
  <si>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</si>
  <si>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</si>
  <si>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</si>
  <si>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</si>
  <si>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</si>
  <si>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</si>
  <si>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</si>
  <si>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</si>
  <si>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</si>
  <si>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</si>
  <si>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</si>
  <si>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</si>
  <si>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</si>
  <si>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</si>
  <si>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</si>
  <si>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</si>
  <si>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</si>
  <si>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</si>
  <si>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</si>
  <si>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</si>
  <si>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</si>
  <si>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</si>
  <si>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</si>
  <si>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</si>
  <si>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</si>
  <si>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</si>
  <si>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</si>
  <si>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</si>
  <si>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</si>
  <si>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</si>
  <si>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</si>
  <si>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</si>
  <si>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</si>
  <si>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</si>
  <si>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</si>
  <si>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</si>
  <si>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</si>
  <si>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</si>
  <si>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</si>
  <si>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</si>
  <si>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</si>
  <si>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</si>
  <si>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</si>
  <si>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</si>
  <si>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</si>
  <si>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</si>
  <si>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</si>
  <si>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</si>
  <si>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</si>
  <si>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</si>
  <si>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</si>
  <si>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</si>
  <si>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</si>
  <si>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</si>
  <si>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</si>
  <si>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</si>
  <si>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</si>
  <si>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</si>
  <si>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</si>
  <si>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</si>
  <si>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</si>
  <si>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</si>
  <si>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</si>
  <si>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</si>
  <si>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</si>
  <si>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</si>
  <si>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</si>
  <si>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</si>
  <si>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</si>
  <si>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</si>
  <si>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</si>
  <si>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</si>
  <si>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</si>
  <si>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</si>
  <si>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</si>
  <si>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</si>
  <si>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</si>
  <si>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</si>
  <si>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</si>
  <si>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</si>
  <si>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</si>
  <si>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</si>
  <si>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</si>
  <si>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</si>
  <si>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</si>
  <si>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</si>
  <si>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</si>
  <si>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</si>
  <si>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</si>
  <si>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</si>
  <si>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</si>
  <si>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</si>
  <si>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</si>
  <si>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</si>
  <si>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</si>
  <si>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</si>
  <si>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</si>
  <si>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</si>
  <si>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</si>
  <si>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</si>
  <si>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</si>
  <si>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</si>
  <si>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</si>
  <si>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</si>
  <si>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</si>
  <si>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</si>
  <si>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</si>
  <si>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</si>
  <si>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</si>
  <si>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</si>
  <si>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</si>
  <si>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</si>
  <si>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</si>
  <si>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</si>
  <si>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</si>
  <si>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</si>
  <si>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</si>
  <si>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</si>
  <si>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</si>
  <si>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</si>
  <si>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</si>
  <si>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</si>
  <si>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</si>
  <si>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</si>
  <si>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</si>
  <si>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</si>
  <si>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</si>
  <si>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</si>
  <si>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</si>
  <si>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</si>
  <si>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</si>
  <si>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</si>
  <si>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</si>
  <si>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</si>
  <si>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</si>
  <si>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</si>
  <si>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</si>
  <si>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</si>
  <si>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</si>
  <si>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</si>
  <si>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</si>
  <si>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</si>
  <si>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</si>
  <si>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</si>
  <si>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</si>
  <si>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</si>
  <si>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</si>
  <si>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</si>
  <si>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</si>
  <si>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</si>
  <si>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</si>
  <si>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</si>
  <si>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</si>
  <si>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</si>
  <si>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</si>
  <si>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</si>
  <si>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</si>
  <si>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</si>
  <si>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</si>
  <si>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</si>
  <si>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</si>
  <si>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</si>
  <si>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</si>
  <si>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</si>
  <si>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</si>
  <si>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</si>
  <si>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</si>
  <si>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</si>
  <si>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</si>
  <si>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</si>
  <si>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</si>
  <si>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</si>
  <si>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</si>
  <si>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</si>
  <si>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</si>
  <si>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</si>
  <si>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</si>
  <si>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</si>
  <si>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</si>
  <si>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</si>
  <si>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</si>
  <si>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</si>
  <si>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</si>
  <si>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</si>
  <si>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</si>
  <si>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</si>
  <si>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</si>
  <si>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</si>
  <si>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</si>
  <si>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</si>
  <si>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</si>
  <si>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</si>
  <si>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</si>
  <si>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</si>
  <si>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</si>
  <si>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</si>
  <si>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</si>
  <si>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</si>
  <si>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</si>
  <si>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</si>
  <si>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</si>
  <si>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</si>
  <si>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</si>
  <si>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</si>
  <si>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</si>
  <si>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</si>
  <si>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</si>
  <si>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</si>
  <si>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</si>
  <si>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</si>
  <si>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</si>
  <si>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</si>
  <si>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</si>
  <si>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</si>
  <si>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</si>
  <si>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</si>
  <si>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</si>
  <si>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</si>
  <si>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</si>
  <si>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</si>
  <si>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</si>
  <si>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</si>
  <si>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</si>
  <si>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</si>
  <si>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</si>
  <si>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</si>
  <si>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</si>
  <si>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</si>
  <si>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</si>
  <si>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</si>
  <si>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</si>
  <si>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</si>
  <si>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</si>
  <si>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</si>
  <si>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</si>
  <si>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</si>
  <si>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</si>
  <si>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</si>
  <si>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</si>
  <si>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</si>
  <si>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</si>
  <si>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</si>
  <si>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</si>
  <si>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</si>
  <si>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</si>
  <si>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</si>
  <si>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</si>
  <si>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</si>
  <si>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</si>
  <si>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</si>
  <si>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</si>
  <si>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</si>
  <si>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</si>
  <si>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</si>
  <si>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</si>
  <si>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</si>
  <si>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</si>
  <si>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</si>
  <si>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</si>
  <si>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</si>
  <si>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</si>
  <si>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</si>
  <si>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</si>
  <si>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</si>
  <si>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</si>
  <si>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</si>
  <si>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</si>
  <si>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</si>
  <si>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</si>
  <si>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</si>
  <si>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</si>
  <si>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</si>
  <si>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</si>
  <si>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</si>
  <si>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</si>
  <si>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</si>
  <si>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</si>
  <si>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</si>
  <si>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</si>
  <si>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</si>
  <si>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</si>
  <si>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</si>
  <si>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</si>
  <si>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</si>
  <si>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</si>
  <si>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</si>
  <si>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</si>
  <si>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</si>
  <si>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</si>
  <si>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</si>
  <si>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</si>
  <si>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</si>
  <si>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</si>
  <si>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</si>
  <si>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</si>
  <si>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</si>
  <si>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</si>
  <si>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</si>
  <si>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</si>
  <si>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</si>
  <si>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</si>
  <si>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</si>
  <si>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</si>
  <si>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</si>
  <si>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</si>
  <si>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</si>
  <si>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</si>
  <si>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</si>
  <si>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</si>
  <si>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</si>
  <si>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</si>
  <si>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</si>
  <si>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</si>
  <si>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</si>
  <si>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</si>
  <si>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</si>
  <si>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</si>
  <si>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</si>
  <si>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</si>
  <si>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</si>
  <si>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</si>
  <si>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</si>
  <si>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</si>
  <si>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</si>
  <si>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</si>
  <si>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</si>
  <si>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</si>
  <si>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</si>
  <si>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</si>
  <si>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</si>
  <si>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</si>
  <si>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</si>
  <si>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</si>
  <si>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</si>
  <si>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</si>
  <si>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</si>
  <si>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</si>
  <si>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</si>
  <si>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</si>
  <si>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</si>
  <si>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</si>
  <si>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</si>
  <si>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</si>
  <si>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</si>
  <si>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</si>
  <si>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</si>
  <si>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</si>
  <si>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</si>
  <si>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</si>
  <si>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</si>
  <si>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</si>
  <si>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</si>
  <si>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</si>
  <si>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</si>
  <si>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</si>
  <si>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</si>
  <si>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</si>
  <si>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</si>
  <si>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</si>
  <si>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</si>
  <si>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</si>
  <si>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</si>
  <si>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</si>
  <si>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</si>
  <si>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</si>
  <si>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</si>
  <si>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</si>
  <si>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</si>
  <si>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</si>
  <si>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</si>
  <si>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</si>
  <si>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</si>
  <si>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</si>
  <si>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</si>
  <si>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</si>
  <si>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</si>
  <si>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</si>
  <si>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</si>
  <si>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</si>
  <si>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</si>
  <si>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</si>
  <si>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</si>
  <si>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</si>
  <si>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</si>
  <si>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</si>
  <si>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</si>
  <si>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</si>
  <si>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</si>
  <si>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</si>
  <si>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</si>
  <si>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</si>
  <si>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</si>
  <si>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</si>
  <si>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</si>
  <si>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</si>
  <si>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</si>
  <si>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</si>
  <si>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</si>
  <si>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</si>
  <si>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</si>
  <si>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</si>
  <si>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</si>
  <si>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</si>
  <si>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</si>
  <si>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</si>
  <si>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</si>
  <si>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</si>
  <si>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</si>
  <si>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</si>
  <si>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</si>
  <si>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</si>
  <si>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</si>
  <si>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</si>
  <si>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</si>
  <si>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</si>
  <si>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</si>
  <si>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</si>
  <si>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</si>
  <si>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</si>
  <si>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</si>
  <si>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</si>
  <si>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</si>
  <si>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</si>
  <si>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</si>
  <si>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</si>
  <si>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</si>
  <si>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</si>
  <si>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</si>
  <si>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</si>
  <si>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</si>
  <si>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</si>
  <si>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</si>
  <si>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</si>
  <si>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</si>
  <si>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</si>
  <si>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</si>
  <si>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</si>
  <si>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</si>
  <si>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</si>
  <si>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</si>
  <si>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</si>
  <si>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</si>
  <si>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</si>
  <si>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</si>
  <si>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</si>
  <si>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</si>
  <si>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</si>
  <si>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</si>
  <si>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</si>
  <si>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</si>
  <si>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</si>
  <si>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</si>
  <si>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</si>
  <si>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</si>
  <si>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</si>
  <si>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</si>
  <si>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</si>
  <si>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</si>
  <si>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</si>
  <si>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</si>
  <si>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</si>
  <si>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</si>
  <si>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</si>
  <si>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</si>
  <si>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</si>
  <si>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</si>
  <si>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</si>
  <si>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</si>
  <si>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</si>
  <si>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</si>
  <si>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</si>
  <si>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</si>
  <si>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</si>
  <si>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</si>
  <si>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</si>
  <si>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</si>
  <si>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</si>
  <si>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</si>
  <si>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</si>
  <si>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</si>
  <si>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</si>
  <si>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</si>
  <si>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</si>
  <si>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</si>
  <si>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</si>
  <si>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</si>
  <si>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</si>
  <si>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</si>
  <si>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</si>
  <si>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</si>
  <si>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</si>
  <si>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</si>
  <si>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</si>
  <si>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</si>
  <si>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</si>
  <si>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</si>
  <si>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</si>
  <si>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</si>
  <si>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</si>
  <si>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</si>
  <si>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</si>
  <si>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</si>
  <si>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</si>
  <si>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</si>
  <si>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</si>
  <si>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</si>
  <si>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</si>
  <si>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</si>
  <si>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</si>
  <si>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</si>
  <si>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</si>
  <si>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</si>
  <si>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</si>
  <si>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</si>
  <si>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</si>
  <si>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</si>
  <si>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</si>
  <si>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</si>
  <si>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</si>
  <si>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</si>
  <si>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</si>
  <si>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</si>
  <si>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</si>
  <si>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</si>
  <si>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</si>
  <si>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</si>
  <si>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</si>
  <si>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</si>
  <si>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</si>
  <si>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</si>
  <si>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</si>
  <si>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</si>
  <si>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</si>
  <si>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</si>
  <si>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</si>
  <si>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</si>
  <si>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</si>
  <si>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</si>
  <si>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</si>
  <si>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</si>
  <si>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</si>
  <si>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</si>
  <si>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</si>
  <si>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</si>
  <si>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</si>
  <si>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</si>
  <si>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</si>
  <si>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</si>
  <si>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</si>
  <si>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</si>
  <si>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</si>
  <si>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</si>
  <si>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</si>
  <si>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</si>
  <si>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</si>
  <si>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</si>
  <si>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</si>
  <si>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</si>
  <si>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</si>
  <si>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</si>
  <si>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</si>
  <si>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</si>
  <si>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</si>
  <si>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</si>
  <si>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</si>
  <si>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</si>
  <si>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</si>
  <si>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</si>
  <si>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</si>
  <si>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</si>
  <si>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</si>
  <si>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</si>
  <si>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</si>
  <si>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</si>
  <si>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</si>
  <si>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</si>
  <si>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</si>
  <si>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</si>
  <si>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</si>
  <si>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</si>
  <si>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</si>
  <si>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</si>
  <si>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</si>
  <si>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</si>
  <si>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</si>
  <si>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</si>
  <si>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</si>
  <si>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</si>
  <si>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</si>
  <si>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</si>
  <si>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</si>
  <si>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</si>
  <si>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</si>
  <si>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</si>
  <si>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</si>
  <si>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</si>
  <si>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</si>
  <si>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</si>
  <si>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</si>
  <si>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</si>
  <si>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</si>
  <si>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</si>
  <si>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</si>
  <si>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</si>
  <si>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</si>
  <si>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</si>
  <si>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</si>
  <si>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</si>
  <si>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</si>
  <si>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</si>
  <si>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</si>
  <si>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</si>
  <si>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</si>
  <si>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</si>
  <si>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</si>
  <si>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</si>
  <si>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</si>
  <si>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</si>
  <si>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</si>
  <si>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</si>
  <si>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</si>
  <si>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</si>
  <si>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</si>
  <si>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</si>
  <si>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</si>
  <si>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</si>
  <si>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</si>
  <si>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</si>
  <si>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</si>
  <si>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</si>
  <si>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</si>
  <si>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</si>
  <si>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</si>
  <si>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</si>
  <si>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</si>
  <si>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</si>
  <si>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</si>
  <si>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</si>
  <si>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</si>
  <si>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</si>
  <si>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</si>
  <si>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</si>
  <si>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</si>
  <si>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</si>
  <si>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</si>
  <si>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</si>
  <si>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</si>
  <si>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</si>
  <si>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</si>
  <si>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</si>
  <si>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</si>
  <si>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</si>
  <si>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</si>
  <si>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</si>
  <si>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</si>
  <si>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</si>
  <si>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</si>
  <si>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</si>
  <si>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</si>
  <si>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</si>
  <si>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</si>
  <si>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</si>
  <si>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</si>
  <si>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</si>
  <si>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</si>
  <si>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</si>
  <si>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</si>
  <si>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</si>
  <si>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</si>
  <si>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</si>
  <si>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</si>
  <si>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</si>
  <si>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</si>
  <si>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</si>
  <si>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</si>
  <si>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</si>
  <si>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</si>
  <si>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</si>
  <si>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</si>
  <si>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</si>
  <si>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</si>
  <si>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</si>
  <si>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</si>
  <si>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</si>
  <si>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</si>
  <si>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</si>
  <si>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</si>
  <si>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</si>
  <si>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</si>
  <si>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</si>
  <si>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</si>
  <si>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</si>
  <si>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</si>
  <si>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</si>
  <si>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</si>
  <si>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</si>
  <si>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</si>
  <si>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</si>
  <si>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</si>
  <si>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</si>
  <si>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</si>
  <si>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</si>
  <si>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</si>
  <si>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</si>
  <si>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</si>
  <si>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</si>
  <si>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</si>
  <si>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</si>
  <si>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</si>
  <si>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</si>
  <si>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</si>
  <si>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</si>
  <si>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</si>
  <si>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</si>
  <si>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</si>
  <si>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</si>
  <si>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</si>
  <si>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</si>
  <si>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</si>
  <si>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</si>
  <si>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</si>
  <si>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</si>
  <si>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</si>
  <si>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</si>
  <si>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</si>
  <si>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</si>
  <si>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</si>
  <si>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</si>
  <si>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</si>
  <si>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</si>
  <si>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</si>
  <si>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</si>
  <si>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</si>
  <si>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</si>
  <si>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</si>
  <si>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</si>
  <si>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</si>
  <si>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</si>
  <si>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</si>
  <si>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</si>
  <si>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</si>
  <si>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</si>
  <si>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</si>
  <si>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</si>
  <si>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</si>
  <si>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</si>
  <si>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</si>
  <si>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</si>
  <si>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</si>
  <si>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</si>
  <si>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</si>
  <si>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</si>
  <si>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</si>
  <si>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</si>
  <si>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</si>
  <si>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</si>
  <si>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</si>
  <si>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</si>
  <si>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</si>
  <si>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</si>
  <si>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</si>
  <si>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</si>
  <si>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</si>
  <si>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</si>
  <si>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</si>
  <si>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</si>
  <si>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</si>
  <si>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</si>
  <si>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</si>
  <si>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</si>
  <si>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</si>
  <si>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</si>
  <si>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</si>
  <si>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</si>
  <si>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</si>
  <si>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</si>
  <si>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</si>
  <si>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</si>
  <si>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</si>
  <si>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</si>
  <si>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</si>
  <si>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</si>
  <si>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</si>
  <si>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</si>
  <si>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</si>
  <si>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</si>
  <si>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</si>
  <si>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</si>
  <si>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</si>
  <si>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</si>
  <si>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</si>
  <si>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</si>
  <si>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</si>
  <si>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</si>
  <si>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</si>
  <si>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</si>
  <si>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</si>
  <si>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</si>
  <si>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</si>
  <si>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</si>
  <si>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</si>
  <si>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</si>
  <si>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</si>
  <si>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</si>
  <si>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</si>
  <si>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</si>
  <si>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</si>
  <si>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</si>
  <si>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</si>
  <si>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</si>
  <si>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</si>
  <si>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</si>
  <si>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</si>
  <si>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</si>
  <si>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</si>
  <si>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</si>
  <si>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</si>
  <si>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</si>
  <si>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</si>
  <si>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</si>
  <si>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</si>
  <si>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</si>
  <si>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</si>
  <si>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</si>
  <si>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</si>
  <si>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</si>
  <si>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</si>
  <si>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</si>
  <si>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</si>
  <si>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</si>
  <si>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</si>
  <si>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</si>
  <si>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</si>
  <si>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</si>
  <si>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</si>
  <si>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</si>
  <si>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</si>
  <si>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</si>
  <si>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</si>
  <si>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</si>
  <si>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</si>
  <si>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</si>
  <si>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</si>
  <si>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</si>
  <si>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</si>
  <si>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</si>
  <si>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</si>
  <si>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</si>
  <si>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</si>
  <si>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</si>
  <si>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</si>
  <si>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</si>
  <si>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</si>
  <si>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</si>
  <si>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</si>
  <si>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</si>
  <si>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</si>
  <si>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</si>
  <si>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</si>
  <si>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</si>
  <si>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</si>
  <si>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</si>
  <si>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</si>
  <si>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</si>
  <si>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</si>
  <si>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</si>
  <si>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</si>
  <si>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</si>
  <si>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</si>
  <si>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</si>
  <si>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</si>
  <si>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</si>
  <si>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</si>
  <si>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</si>
  <si>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</si>
  <si>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</si>
  <si>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</si>
  <si>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</si>
  <si>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</si>
  <si>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</si>
  <si>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</si>
  <si>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</si>
  <si>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</si>
  <si>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</si>
  <si>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</si>
  <si>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</si>
  <si>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</si>
  <si>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</si>
  <si>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</si>
  <si>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</si>
  <si>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</si>
  <si>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</si>
  <si>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</si>
  <si>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</si>
  <si>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</si>
  <si>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</si>
  <si>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</si>
  <si>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</si>
  <si>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</si>
  <si>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</si>
  <si>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</si>
  <si>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</si>
  <si>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</si>
  <si>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</si>
  <si>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</si>
  <si>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</si>
  <si>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</si>
  <si>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</si>
  <si>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</si>
  <si>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</si>
  <si>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</si>
  <si>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</si>
  <si>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</si>
  <si>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</si>
  <si>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</si>
  <si>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</si>
  <si>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</si>
  <si>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</si>
  <si>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</si>
  <si>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</si>
  <si>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</si>
  <si>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</si>
  <si>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</si>
  <si>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</si>
  <si>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</si>
  <si>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</si>
  <si>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</si>
  <si>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</si>
  <si>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</si>
  <si>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</si>
  <si>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</si>
  <si>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</si>
  <si>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</si>
  <si>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</si>
  <si>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</si>
  <si>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</si>
  <si>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</si>
  <si>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</si>
  <si>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</si>
  <si>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</si>
  <si>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</si>
  <si>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</si>
  <si>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</si>
  <si>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</si>
  <si>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</si>
  <si>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</si>
  <si>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</si>
  <si>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</si>
  <si>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</si>
  <si>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</si>
  <si>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</si>
  <si>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</si>
  <si>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</si>
  <si>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</si>
  <si>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</si>
  <si>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</si>
  <si>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</si>
  <si>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</si>
  <si>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</si>
  <si>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</si>
  <si>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</si>
  <si>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</si>
  <si>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</si>
  <si>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</si>
  <si>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</si>
  <si>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</si>
  <si>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</si>
  <si>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</si>
  <si>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</si>
  <si>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</si>
  <si>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</si>
  <si>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</si>
  <si>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</si>
  <si>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</si>
  <si>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</si>
  <si>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</si>
  <si>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</si>
  <si>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</si>
  <si>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</si>
  <si>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</si>
  <si>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</si>
  <si>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</si>
  <si>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</si>
  <si>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</si>
  <si>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</si>
  <si>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</si>
  <si>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</si>
  <si>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</si>
  <si>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</si>
  <si>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</si>
  <si>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</si>
  <si>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</si>
  <si>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</si>
  <si>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</si>
  <si>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</si>
  <si>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</si>
  <si>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</si>
  <si>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</si>
  <si>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</si>
  <si>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</si>
  <si>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</si>
  <si>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</si>
  <si>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</si>
  <si>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</si>
  <si>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</si>
  <si>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</si>
  <si>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</si>
  <si>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</si>
  <si>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</si>
  <si>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</si>
  <si>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</si>
  <si>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</si>
  <si>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</si>
  <si>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</si>
  <si>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</si>
  <si>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</si>
  <si>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</si>
  <si>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</si>
  <si>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</si>
  <si>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</si>
  <si>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</si>
  <si>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</si>
  <si>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</si>
  <si>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</si>
  <si>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</si>
  <si>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</si>
  <si>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</si>
  <si>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</si>
  <si>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</si>
  <si>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</si>
  <si>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</si>
  <si>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</si>
  <si>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</si>
  <si>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</si>
  <si>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</si>
  <si>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</si>
  <si>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</si>
  <si>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</si>
  <si>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</si>
  <si>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</si>
  <si>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</si>
  <si>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</si>
  <si>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</si>
  <si>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</si>
  <si>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</si>
  <si>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</si>
  <si>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</si>
  <si>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</si>
  <si>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</si>
  <si>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</si>
  <si>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</si>
  <si>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</si>
  <si>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</si>
  <si>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</si>
  <si>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</si>
  <si>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</si>
  <si>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</si>
  <si>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</si>
  <si>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</si>
  <si>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</si>
  <si>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</si>
  <si>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</si>
  <si>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</si>
  <si>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</si>
  <si>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</si>
  <si>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</si>
  <si>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</si>
  <si>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</si>
  <si>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</si>
  <si>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</si>
  <si>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</si>
  <si>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</si>
  <si>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</si>
  <si>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</si>
  <si>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</si>
  <si>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</si>
  <si>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</si>
  <si>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</si>
  <si>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</si>
  <si>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</si>
  <si>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</si>
  <si>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</si>
  <si>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</si>
  <si>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</si>
  <si>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</si>
  <si>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</si>
  <si>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</si>
  <si>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</si>
  <si>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</si>
  <si>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</si>
  <si>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</si>
  <si>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</si>
  <si>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</si>
  <si>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</si>
  <si>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</si>
  <si>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</si>
  <si>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</si>
  <si>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</si>
  <si>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</si>
  <si>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</si>
  <si>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</si>
  <si>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</si>
  <si>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</si>
  <si>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</si>
  <si>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</si>
  <si>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</si>
  <si>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</si>
  <si>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</si>
  <si>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</si>
  <si>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</si>
  <si>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</si>
  <si>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</si>
  <si>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</si>
  <si>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</si>
  <si>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</si>
  <si>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</si>
  <si>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</si>
  <si>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</si>
  <si>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</si>
  <si>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</si>
  <si>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</si>
  <si>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</si>
  <si>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</si>
  <si>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</si>
  <si>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</si>
  <si>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</si>
  <si>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</si>
  <si>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</si>
  <si>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</si>
  <si>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</si>
  <si>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</si>
  <si>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</si>
  <si>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</si>
  <si>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</si>
  <si>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</si>
  <si>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</si>
  <si>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</si>
  <si>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</si>
  <si>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</si>
  <si>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</si>
  <si>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</si>
  <si>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</si>
  <si>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</si>
  <si>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</si>
  <si>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</si>
  <si>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</si>
  <si>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</si>
  <si>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</si>
  <si>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</si>
  <si>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</si>
  <si>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</si>
  <si>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</si>
  <si>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</si>
  <si>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</si>
  <si>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</si>
  <si>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</si>
  <si>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</si>
  <si>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</si>
  <si>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</si>
  <si>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</si>
  <si>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</si>
  <si>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</si>
  <si>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</si>
  <si>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</si>
  <si>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</si>
  <si>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</si>
  <si>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</si>
  <si>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</si>
  <si>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</si>
  <si>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</si>
  <si>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</si>
  <si>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</si>
  <si>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</si>
  <si>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</si>
  <si>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</si>
  <si>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</si>
  <si>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</si>
  <si>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</si>
  <si>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</si>
  <si>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</si>
  <si>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</si>
  <si>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</si>
  <si>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</si>
  <si>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</si>
  <si>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</si>
  <si>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</si>
  <si>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</si>
  <si>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</si>
  <si>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</si>
  <si>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</si>
  <si>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</si>
  <si>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</si>
  <si>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</si>
  <si>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</si>
  <si>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</si>
  <si>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</si>
  <si>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</si>
  <si>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</si>
  <si>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</si>
  <si>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</si>
  <si>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</si>
  <si>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</si>
  <si>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</si>
  <si>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</si>
  <si>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</si>
  <si>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</si>
  <si>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</si>
  <si>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</si>
  <si>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</si>
  <si>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</si>
  <si>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</si>
  <si>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</si>
  <si>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</si>
  <si>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</si>
  <si>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</si>
  <si>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</si>
  <si>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</si>
  <si>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</si>
  <si>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</si>
  <si>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</si>
  <si>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</si>
  <si>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</si>
  <si>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</si>
  <si>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</si>
  <si>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</si>
  <si>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</si>
  <si>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</si>
  <si>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</si>
  <si>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</si>
  <si>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</si>
  <si>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</si>
  <si>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</si>
  <si>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</si>
  <si>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</si>
  <si>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</si>
  <si>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</si>
  <si>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</si>
  <si>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</si>
  <si>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</si>
  <si>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</si>
  <si>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</si>
  <si>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</si>
  <si>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</si>
  <si>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</si>
  <si>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</si>
  <si>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</si>
  <si>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</si>
  <si>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</si>
  <si>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</si>
  <si>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</si>
  <si>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</si>
  <si>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</si>
  <si>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</si>
  <si>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</si>
  <si>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</si>
  <si>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</si>
  <si>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</si>
  <si>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</si>
  <si>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</si>
  <si>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</si>
  <si>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</si>
  <si>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</si>
  <si>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</si>
  <si>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</si>
  <si>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</si>
  <si>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</si>
  <si>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</si>
  <si>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</si>
  <si>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</si>
  <si>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</si>
  <si>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</si>
  <si>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</si>
  <si>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</si>
  <si>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</si>
  <si>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</si>
  <si>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</si>
  <si>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</si>
  <si>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</si>
  <si>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</si>
  <si>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</si>
  <si>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</si>
  <si>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</si>
  <si>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</si>
  <si>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</si>
  <si>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</si>
  <si>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</si>
  <si>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</si>
  <si>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</si>
  <si>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</si>
  <si>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</si>
  <si>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</si>
  <si>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</si>
  <si>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</si>
  <si>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</si>
  <si>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</si>
  <si>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</si>
  <si>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</si>
  <si>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</si>
  <si>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</si>
  <si>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</si>
  <si>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</si>
  <si>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</si>
  <si>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</si>
  <si>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</si>
  <si>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</si>
  <si>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</si>
  <si>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</si>
  <si>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</si>
  <si>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</si>
  <si>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</si>
  <si>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</si>
  <si>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</si>
  <si>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</si>
  <si>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</si>
  <si>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</si>
  <si>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</si>
  <si>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</si>
  <si>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</si>
  <si>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</si>
  <si>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</si>
  <si>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</si>
  <si>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</si>
  <si>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</si>
  <si>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</si>
  <si>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</si>
  <si>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</si>
  <si>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</si>
  <si>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</si>
  <si>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</si>
  <si>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</si>
  <si>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</si>
  <si>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</si>
  <si>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</si>
  <si>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</si>
  <si>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</si>
  <si>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</si>
  <si>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</si>
  <si>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</si>
  <si>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</si>
  <si>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</si>
  <si>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</si>
  <si>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</si>
  <si>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</si>
  <si>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</si>
  <si>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</si>
  <si>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</si>
  <si>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</si>
  <si>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</si>
  <si>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</si>
  <si>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</si>
  <si>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</si>
  <si>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</si>
  <si>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</si>
  <si>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</si>
  <si>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</si>
  <si>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</si>
  <si>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</si>
  <si>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</si>
  <si>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</si>
  <si>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</si>
  <si>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</si>
  <si>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</si>
  <si>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</si>
  <si>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</si>
  <si>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</si>
  <si>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</si>
  <si>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</si>
  <si>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</si>
  <si>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</si>
  <si>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</si>
  <si>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</si>
  <si>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</si>
  <si>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</si>
  <si>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</si>
  <si>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</si>
  <si>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</si>
  <si>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</si>
  <si>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</si>
  <si>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</si>
  <si>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</si>
  <si>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</si>
  <si>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</si>
  <si>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</si>
  <si>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</si>
  <si>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</si>
  <si>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</si>
  <si>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</si>
  <si>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</si>
  <si>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</si>
  <si>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</si>
  <si>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</si>
  <si>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</si>
  <si>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</si>
  <si>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</si>
  <si>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</si>
  <si>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</si>
  <si>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</si>
  <si>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</si>
  <si>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</si>
  <si>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</si>
  <si>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</si>
  <si>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</si>
  <si>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</si>
  <si>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</si>
  <si>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</si>
  <si>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</si>
  <si>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</si>
  <si>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</si>
  <si>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</si>
  <si>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</si>
  <si>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</si>
  <si>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</si>
  <si>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</si>
  <si>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</si>
  <si>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</si>
  <si>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</si>
  <si>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</si>
  <si>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</si>
  <si>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</si>
  <si>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</si>
  <si>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</si>
  <si>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</si>
  <si>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</si>
  <si>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</si>
  <si>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</si>
  <si>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</si>
  <si>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</si>
  <si>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</si>
  <si>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</si>
  <si>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</si>
  <si>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</si>
  <si>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</si>
  <si>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</si>
  <si>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</si>
  <si>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</si>
  <si>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</si>
  <si>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</si>
  <si>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</si>
  <si>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</si>
  <si>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</si>
  <si>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</si>
  <si>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</si>
  <si>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</si>
  <si>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</si>
  <si>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</si>
  <si>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</si>
  <si>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</si>
  <si>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</si>
  <si>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</si>
  <si>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</si>
  <si>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</si>
  <si>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</si>
  <si>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</si>
  <si>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</si>
  <si>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</si>
  <si>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</si>
  <si>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</si>
  <si>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</si>
  <si>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</si>
  <si>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</si>
  <si>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</si>
  <si>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</si>
  <si>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</si>
  <si>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</si>
  <si>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</si>
  <si>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</si>
  <si>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</si>
  <si>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</si>
  <si>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</si>
  <si>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</si>
  <si>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</si>
  <si>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</si>
  <si>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</si>
  <si>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</si>
  <si>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</si>
  <si>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</si>
  <si>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</si>
  <si>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</si>
  <si>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</si>
  <si>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</si>
  <si>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</si>
  <si>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</si>
  <si>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</si>
  <si>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</si>
  <si>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</si>
  <si>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</si>
  <si>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</si>
  <si>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</si>
  <si>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</si>
  <si>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</si>
  <si>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</si>
  <si>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</si>
  <si>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</si>
  <si>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</si>
  <si>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</si>
  <si>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</si>
  <si>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</si>
  <si>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</si>
  <si>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</si>
  <si>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</si>
  <si>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</si>
  <si>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</si>
  <si>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</si>
  <si>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</si>
  <si>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</si>
  <si>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</si>
  <si>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</si>
  <si>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</si>
  <si>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</si>
  <si>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</si>
  <si>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</si>
  <si>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</si>
  <si>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</si>
  <si>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</si>
  <si>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</si>
  <si>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</si>
  <si>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</si>
  <si>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</si>
  <si>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</si>
  <si>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</si>
  <si>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</si>
  <si>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</si>
  <si>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</si>
  <si>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</si>
  <si>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</si>
  <si>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</si>
  <si>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</si>
  <si>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</si>
  <si>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</si>
  <si>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</si>
  <si>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</si>
  <si>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</si>
  <si>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</si>
  <si>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</si>
  <si>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</si>
  <si>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</si>
  <si>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</si>
  <si>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</si>
  <si>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</si>
  <si>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</si>
  <si>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</si>
  <si>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</si>
  <si>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</si>
  <si>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</si>
  <si>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</si>
  <si>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</si>
  <si>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</si>
  <si>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</si>
  <si>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</si>
  <si>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</si>
  <si>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</si>
  <si>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</si>
  <si>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</si>
  <si>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</si>
  <si>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</si>
  <si>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</si>
  <si>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</si>
  <si>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</si>
  <si>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</si>
  <si>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</si>
  <si>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</si>
  <si>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</si>
  <si>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</si>
  <si>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</si>
  <si>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</si>
  <si>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</si>
  <si>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</si>
  <si>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</si>
  <si>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</si>
  <si>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</si>
  <si>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</si>
  <si>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</si>
  <si>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</si>
  <si>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</si>
  <si>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</si>
  <si>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</si>
  <si>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</si>
  <si>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</si>
  <si>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</si>
  <si>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</si>
  <si>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</si>
  <si>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</si>
  <si>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</si>
  <si>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</si>
  <si>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</si>
  <si>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</si>
  <si>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</si>
  <si>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</si>
  <si>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</si>
  <si>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</si>
  <si>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</si>
  <si>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</si>
  <si>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</si>
  <si>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</si>
  <si>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</si>
  <si>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</si>
  <si>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</si>
  <si>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</si>
  <si>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</si>
  <si>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</si>
  <si>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</si>
  <si>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</si>
  <si>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</si>
  <si>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</si>
  <si>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</si>
  <si>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</si>
  <si>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</si>
  <si>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</si>
  <si>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</si>
  <si>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</si>
  <si>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</si>
  <si>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</si>
  <si>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</si>
  <si>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</si>
  <si>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</si>
  <si>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</si>
  <si>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</si>
  <si>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</si>
  <si>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</si>
  <si>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</si>
  <si>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</si>
  <si>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</si>
  <si>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</si>
  <si>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</si>
  <si>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</si>
  <si>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</si>
  <si>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</si>
  <si>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</si>
  <si>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</si>
  <si>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</si>
  <si>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</si>
  <si>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</si>
  <si>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</si>
  <si>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</si>
  <si>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</si>
  <si>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</si>
  <si>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</si>
  <si>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</si>
  <si>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</si>
  <si>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</si>
  <si>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</si>
  <si>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</si>
  <si>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</si>
  <si>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</si>
  <si>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</si>
  <si>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</si>
  <si>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</si>
  <si>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</si>
  <si>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</si>
  <si>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</si>
  <si>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</si>
  <si>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</si>
  <si>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</si>
  <si>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</si>
  <si>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</si>
  <si>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</si>
  <si>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</si>
  <si>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</si>
  <si>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</si>
  <si>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</si>
  <si>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</si>
  <si>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</si>
  <si>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</si>
  <si>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</si>
  <si>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</si>
  <si>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</si>
  <si>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</si>
  <si>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</si>
  <si>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</si>
  <si>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</si>
  <si>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</si>
  <si>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</si>
  <si>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</si>
  <si>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</si>
  <si>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</si>
  <si>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</si>
  <si>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</si>
  <si>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</si>
  <si>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</si>
  <si>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</si>
  <si>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</si>
  <si>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</si>
  <si>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</si>
  <si>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</si>
  <si>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</si>
  <si>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</si>
  <si>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</si>
  <si>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</si>
  <si>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</si>
  <si>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</si>
  <si>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</si>
  <si>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</si>
  <si>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</si>
  <si>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</si>
  <si>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</si>
  <si>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</si>
  <si>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</si>
  <si>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</si>
  <si>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</si>
  <si>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</si>
  <si>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</si>
  <si>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</si>
  <si>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</si>
  <si>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</si>
  <si>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</si>
  <si>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</si>
  <si>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</si>
  <si>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</si>
  <si>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</si>
  <si>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</si>
  <si>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</si>
  <si>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</si>
  <si>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</si>
  <si>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</si>
  <si>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</si>
  <si>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</si>
  <si>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</si>
  <si>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</si>
  <si>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</si>
  <si>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</si>
  <si>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</si>
  <si>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</si>
  <si>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</si>
  <si>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</si>
  <si>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</si>
  <si>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</si>
  <si>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</si>
  <si>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</si>
  <si>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</si>
  <si>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</si>
  <si>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</si>
  <si>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</si>
  <si>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</si>
  <si>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</si>
  <si>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</si>
  <si>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</si>
  <si>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</si>
  <si>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</si>
  <si>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</si>
  <si>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</si>
  <si>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</si>
  <si>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</si>
  <si>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</si>
  <si>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</si>
  <si>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</si>
  <si>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</si>
  <si>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</si>
  <si>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</si>
  <si>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</si>
  <si>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</si>
  <si>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</si>
  <si>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</si>
  <si>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</si>
  <si>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</si>
  <si>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81600.м. Миколаїв.вул. Мазепи 29</t>
  </si>
  <si>
    <t/>
  </si>
  <si>
    <t>О.І.Бачун</t>
  </si>
  <si>
    <t>М.М. Дмитречко</t>
  </si>
  <si>
    <t>03(241)52-000</t>
  </si>
  <si>
    <t>inbox@mk.lv.court.gov.ua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</si>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</sst>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1599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&amp;L7585413C&amp;C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123</v>
      </c>
      <c r="E8" s="32">
        <f>SUM(E9:E446)</f>
        <v>12</v>
      </c>
      <c r="F8" s="32">
        <f>SUM(F9:F446)</f>
        <v>0</v>
      </c>
      <c r="G8" s="32">
        <f>SUM(G9:G446)</f>
        <v>108</v>
      </c>
      <c r="H8" s="32">
        <f>SUM(H9:H446)</f>
        <v>3</v>
      </c>
      <c r="I8" s="32">
        <f>SUM(J8:M8)</f>
        <v>188</v>
      </c>
      <c r="J8" s="32">
        <f>SUM(J9:J446)</f>
        <v>54</v>
      </c>
      <c r="K8" s="32">
        <f>SUM(K9:K446)</f>
        <v>0</v>
      </c>
      <c r="L8" s="32">
        <f>SUM(L9:L446)</f>
        <v>132</v>
      </c>
      <c r="M8" s="32">
        <f>SUM(M9:M446)</f>
        <v>2</v>
      </c>
      <c r="N8" s="32">
        <f>SUM(O8:R8)</f>
        <v>205</v>
      </c>
      <c r="O8" s="32">
        <f>SUM(O9:O446)</f>
        <v>66</v>
      </c>
      <c r="P8" s="32">
        <f>SUM(P9:P446)</f>
        <v>0</v>
      </c>
      <c r="Q8" s="32">
        <f>SUM(Q9:Q446)</f>
        <v>139</v>
      </c>
      <c r="R8" s="32">
        <f>SUM(R9:R446)</f>
        <v>0</v>
      </c>
      <c r="S8" s="32">
        <f>SUM(T8:W8)</f>
        <v>106</v>
      </c>
      <c r="T8" s="32">
        <f>SUM(T9:T446)</f>
        <v>0</v>
      </c>
      <c r="U8" s="32">
        <f>SUM(U9:U446)</f>
        <v>0</v>
      </c>
      <c r="V8" s="32">
        <f>SUM(V9:V446)</f>
        <v>101</v>
      </c>
      <c r="W8" s="32">
        <f>SUM(W9:W446)</f>
        <v>5</v>
      </c>
      <c r="X8" s="33" t="s">
        <v>1916</v>
      </c>
    </row>
    <row r="9" spans="1:24" ht="26.25">
      <c r="A9" s="89">
        <v>411010101</v>
      </c>
      <c r="B9" s="30" t="s">
        <v>13</v>
      </c>
      <c r="C9" s="99"/>
      <c r="D9" s="6"/>
      <c r="E9" s="6"/>
      <c r="F9" s="6"/>
      <c r="G9" s="6"/>
      <c r="H9" s="6"/>
      <c r="I9" s="6">
        <v>1</v>
      </c>
      <c r="J9" s="6"/>
      <c r="K9" s="6"/>
      <c r="L9" s="6">
        <v>1</v>
      </c>
      <c r="M9" s="6"/>
      <c r="N9" s="6"/>
      <c r="O9" s="6"/>
      <c r="P9" s="6"/>
      <c r="Q9" s="6"/>
      <c r="R9" s="6"/>
      <c r="S9" s="6">
        <v>1</v>
      </c>
      <c r="T9" s="6"/>
      <c r="U9" s="6"/>
      <c r="V9" s="6">
        <v>1</v>
      </c>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9"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3</v>
      </c>
      <c r="E21" s="40"/>
      <c r="F21" s="40"/>
      <c r="G21" s="40">
        <v>2</v>
      </c>
      <c r="H21" s="40">
        <v>1</v>
      </c>
      <c r="I21" s="40"/>
      <c r="J21" s="40"/>
      <c r="K21" s="40"/>
      <c r="L21" s="40"/>
      <c r="M21" s="40"/>
      <c r="N21" s="40">
        <v>1</v>
      </c>
      <c r="O21" s="40"/>
      <c r="P21" s="40"/>
      <c r="Q21" s="40">
        <v>1</v>
      </c>
      <c r="R21" s="40"/>
      <c r="S21" s="40">
        <v>2</v>
      </c>
      <c r="T21" s="40"/>
      <c r="U21" s="40"/>
      <c r="V21" s="40">
        <v>1</v>
      </c>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1</v>
      </c>
      <c r="E25" s="40"/>
      <c r="F25" s="40"/>
      <c r="G25" s="40">
        <v>1</v>
      </c>
      <c r="H25" s="40"/>
      <c r="I25" s="40"/>
      <c r="J25" s="40"/>
      <c r="K25" s="40"/>
      <c r="L25" s="40"/>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4</v>
      </c>
      <c r="E27" s="40">
        <v>1</v>
      </c>
      <c r="F27" s="40"/>
      <c r="G27" s="40">
        <v>3</v>
      </c>
      <c r="H27" s="40"/>
      <c r="I27" s="40"/>
      <c r="J27" s="40"/>
      <c r="K27" s="40"/>
      <c r="L27" s="40"/>
      <c r="M27" s="40"/>
      <c r="N27" s="40">
        <v>3</v>
      </c>
      <c r="O27" s="40">
        <v>1</v>
      </c>
      <c r="P27" s="40"/>
      <c r="Q27" s="40">
        <v>2</v>
      </c>
      <c r="R27" s="40"/>
      <c r="S27" s="40">
        <v>1</v>
      </c>
      <c r="T27" s="40"/>
      <c r="U27" s="40"/>
      <c r="V27" s="40">
        <v>1</v>
      </c>
      <c r="W27" s="40"/>
      <c r="X27" s="39">
        <v>765</v>
      </c>
      <c r="Y27" s="105"/>
      <c r="Z27" s="105"/>
    </row>
    <row r="28" spans="1:26" s="41" customFormat="1" ht="12.75">
      <c r="A28" s="90">
        <v>411010208</v>
      </c>
      <c r="B28" s="42" t="s">
        <v>29</v>
      </c>
      <c r="C28" s="99"/>
      <c r="D28" s="40">
        <v>1</v>
      </c>
      <c r="E28" s="40"/>
      <c r="F28" s="40"/>
      <c r="G28" s="40">
        <v>1</v>
      </c>
      <c r="H28" s="40"/>
      <c r="I28" s="40"/>
      <c r="J28" s="40"/>
      <c r="K28" s="40"/>
      <c r="L28" s="40"/>
      <c r="M28" s="40"/>
      <c r="N28" s="40">
        <v>1</v>
      </c>
      <c r="O28" s="40"/>
      <c r="P28" s="40"/>
      <c r="Q28" s="40">
        <v>1</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7</v>
      </c>
      <c r="E31" s="40">
        <v>1</v>
      </c>
      <c r="F31" s="40"/>
      <c r="G31" s="40">
        <v>6</v>
      </c>
      <c r="H31" s="40"/>
      <c r="I31" s="40">
        <v>35</v>
      </c>
      <c r="J31" s="40">
        <v>16</v>
      </c>
      <c r="K31" s="40"/>
      <c r="L31" s="40">
        <v>19</v>
      </c>
      <c r="M31" s="40"/>
      <c r="N31" s="40">
        <v>32</v>
      </c>
      <c r="O31" s="40">
        <v>17</v>
      </c>
      <c r="P31" s="40"/>
      <c r="Q31" s="40">
        <v>15</v>
      </c>
      <c r="R31" s="40"/>
      <c r="S31" s="40">
        <v>10</v>
      </c>
      <c r="T31" s="40"/>
      <c r="U31" s="40"/>
      <c r="V31" s="40">
        <v>10</v>
      </c>
      <c r="W31" s="40"/>
      <c r="X31" s="39">
        <v>406</v>
      </c>
      <c r="Y31" s="105"/>
      <c r="Z31" s="105"/>
    </row>
    <row r="32" spans="1:26" s="41" customFormat="1" ht="12.75">
      <c r="A32" s="90">
        <v>411010212</v>
      </c>
      <c r="B32" s="42" t="s">
        <v>33</v>
      </c>
      <c r="C32" s="99"/>
      <c r="D32" s="40">
        <v>1</v>
      </c>
      <c r="E32" s="40">
        <v>1</v>
      </c>
      <c r="F32" s="40"/>
      <c r="G32" s="40"/>
      <c r="H32" s="40"/>
      <c r="I32" s="40">
        <v>3</v>
      </c>
      <c r="J32" s="40">
        <v>3</v>
      </c>
      <c r="K32" s="40"/>
      <c r="L32" s="40"/>
      <c r="M32" s="40"/>
      <c r="N32" s="40">
        <v>4</v>
      </c>
      <c r="O32" s="40">
        <v>4</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2</v>
      </c>
      <c r="E47" s="40"/>
      <c r="F47" s="40"/>
      <c r="G47" s="40">
        <v>2</v>
      </c>
      <c r="H47" s="40"/>
      <c r="I47" s="40"/>
      <c r="J47" s="40"/>
      <c r="K47" s="40"/>
      <c r="L47" s="40"/>
      <c r="M47" s="40"/>
      <c r="N47" s="40">
        <v>2</v>
      </c>
      <c r="O47" s="40"/>
      <c r="P47" s="40"/>
      <c r="Q47" s="40">
        <v>2</v>
      </c>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7</v>
      </c>
      <c r="E53" s="40">
        <v>1</v>
      </c>
      <c r="F53" s="40"/>
      <c r="G53" s="40">
        <v>6</v>
      </c>
      <c r="H53" s="40"/>
      <c r="I53" s="40">
        <v>23</v>
      </c>
      <c r="J53" s="40">
        <v>3</v>
      </c>
      <c r="K53" s="40"/>
      <c r="L53" s="40">
        <v>20</v>
      </c>
      <c r="M53" s="40"/>
      <c r="N53" s="40">
        <v>24</v>
      </c>
      <c r="O53" s="40">
        <v>4</v>
      </c>
      <c r="P53" s="40"/>
      <c r="Q53" s="40">
        <v>20</v>
      </c>
      <c r="R53" s="40"/>
      <c r="S53" s="40">
        <v>6</v>
      </c>
      <c r="T53" s="40"/>
      <c r="U53" s="40"/>
      <c r="V53" s="40">
        <v>6</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v>1</v>
      </c>
      <c r="H65" s="40"/>
      <c r="I65" s="40"/>
      <c r="J65" s="40"/>
      <c r="K65" s="40"/>
      <c r="L65" s="40"/>
      <c r="M65" s="40"/>
      <c r="N65" s="40">
        <v>1</v>
      </c>
      <c r="O65" s="40"/>
      <c r="P65" s="40"/>
      <c r="Q65" s="40">
        <v>1</v>
      </c>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c r="A80" s="90">
        <v>411010508</v>
      </c>
      <c r="B80" s="42" t="s">
        <v>78</v>
      </c>
      <c r="C80" s="99"/>
      <c r="D80" s="40">
        <v>1</v>
      </c>
      <c r="E80" s="40"/>
      <c r="F80" s="40"/>
      <c r="G80" s="40">
        <v>1</v>
      </c>
      <c r="H80" s="40"/>
      <c r="I80" s="40"/>
      <c r="J80" s="40"/>
      <c r="K80" s="40"/>
      <c r="L80" s="40"/>
      <c r="M80" s="40"/>
      <c r="N80" s="40"/>
      <c r="O80" s="40"/>
      <c r="P80" s="40"/>
      <c r="Q80" s="40"/>
      <c r="R80" s="40"/>
      <c r="S80" s="40">
        <v>1</v>
      </c>
      <c r="T80" s="40"/>
      <c r="U80" s="40"/>
      <c r="V80" s="40">
        <v>1</v>
      </c>
      <c r="W80" s="40"/>
      <c r="X80" s="39">
        <v>418</v>
      </c>
      <c r="Y80" s="105"/>
      <c r="Z80" s="105"/>
    </row>
    <row r="81" spans="1:26" s="41" customFormat="1" ht="12.75">
      <c r="A81" s="90">
        <v>411010509</v>
      </c>
      <c r="B81" s="42" t="s">
        <v>79</v>
      </c>
      <c r="C81" s="99"/>
      <c r="D81" s="40">
        <v>1</v>
      </c>
      <c r="E81" s="40"/>
      <c r="F81" s="40"/>
      <c r="G81" s="40">
        <v>1</v>
      </c>
      <c r="H81" s="40"/>
      <c r="I81" s="40"/>
      <c r="J81" s="40"/>
      <c r="K81" s="40"/>
      <c r="L81" s="40"/>
      <c r="M81" s="40"/>
      <c r="N81" s="40">
        <v>1</v>
      </c>
      <c r="O81" s="40"/>
      <c r="P81" s="40"/>
      <c r="Q81" s="40">
        <v>1</v>
      </c>
      <c r="R81" s="40"/>
      <c r="S81" s="40"/>
      <c r="T81" s="40"/>
      <c r="U81" s="40"/>
      <c r="V81" s="40"/>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2</v>
      </c>
      <c r="E83" s="40"/>
      <c r="F83" s="40"/>
      <c r="G83" s="40">
        <v>2</v>
      </c>
      <c r="H83" s="40"/>
      <c r="I83" s="40">
        <v>15</v>
      </c>
      <c r="J83" s="40">
        <v>4</v>
      </c>
      <c r="K83" s="40"/>
      <c r="L83" s="40">
        <v>11</v>
      </c>
      <c r="M83" s="40"/>
      <c r="N83" s="40">
        <v>15</v>
      </c>
      <c r="O83" s="40">
        <v>4</v>
      </c>
      <c r="P83" s="40"/>
      <c r="Q83" s="40">
        <v>11</v>
      </c>
      <c r="R83" s="40"/>
      <c r="S83" s="40">
        <v>2</v>
      </c>
      <c r="T83" s="40"/>
      <c r="U83" s="40"/>
      <c r="V83" s="40">
        <v>2</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c r="A95" s="90">
        <v>411010523</v>
      </c>
      <c r="B95" s="42" t="s">
        <v>93</v>
      </c>
      <c r="C95" s="99"/>
      <c r="D95" s="40"/>
      <c r="E95" s="40"/>
      <c r="F95" s="40"/>
      <c r="G95" s="40"/>
      <c r="H95" s="40"/>
      <c r="I95" s="40">
        <v>1</v>
      </c>
      <c r="J95" s="40"/>
      <c r="K95" s="40"/>
      <c r="L95" s="40">
        <v>1</v>
      </c>
      <c r="M95" s="40"/>
      <c r="N95" s="40"/>
      <c r="O95" s="40"/>
      <c r="P95" s="40"/>
      <c r="Q95" s="40"/>
      <c r="R95" s="40"/>
      <c r="S95" s="40">
        <v>1</v>
      </c>
      <c r="T95" s="40"/>
      <c r="U95" s="40"/>
      <c r="V95" s="40">
        <v>1</v>
      </c>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21</v>
      </c>
      <c r="E106" s="40">
        <v>1</v>
      </c>
      <c r="F106" s="40"/>
      <c r="G106" s="40">
        <v>19</v>
      </c>
      <c r="H106" s="40">
        <v>1</v>
      </c>
      <c r="I106" s="40">
        <v>30</v>
      </c>
      <c r="J106" s="40">
        <v>3</v>
      </c>
      <c r="K106" s="40"/>
      <c r="L106" s="40">
        <v>26</v>
      </c>
      <c r="M106" s="40">
        <v>1</v>
      </c>
      <c r="N106" s="40">
        <v>33</v>
      </c>
      <c r="O106" s="40">
        <v>4</v>
      </c>
      <c r="P106" s="40"/>
      <c r="Q106" s="40">
        <v>29</v>
      </c>
      <c r="R106" s="40"/>
      <c r="S106" s="40">
        <v>18</v>
      </c>
      <c r="T106" s="40"/>
      <c r="U106" s="40"/>
      <c r="V106" s="40">
        <v>16</v>
      </c>
      <c r="W106" s="40">
        <v>2</v>
      </c>
      <c r="X106" s="39">
        <v>400</v>
      </c>
      <c r="Y106" s="105"/>
      <c r="Z106" s="105"/>
    </row>
    <row r="107" spans="1:26" s="41" customFormat="1" ht="12.75">
      <c r="A107" s="90">
        <v>411010602</v>
      </c>
      <c r="B107" s="42" t="s">
        <v>105</v>
      </c>
      <c r="C107" s="99"/>
      <c r="D107" s="40">
        <v>5</v>
      </c>
      <c r="E107" s="40"/>
      <c r="F107" s="40"/>
      <c r="G107" s="40">
        <v>5</v>
      </c>
      <c r="H107" s="40"/>
      <c r="I107" s="40">
        <v>3</v>
      </c>
      <c r="J107" s="40"/>
      <c r="K107" s="40"/>
      <c r="L107" s="40">
        <v>3</v>
      </c>
      <c r="M107" s="40"/>
      <c r="N107" s="40">
        <v>5</v>
      </c>
      <c r="O107" s="40"/>
      <c r="P107" s="40"/>
      <c r="Q107" s="40">
        <v>5</v>
      </c>
      <c r="R107" s="40"/>
      <c r="S107" s="40">
        <v>3</v>
      </c>
      <c r="T107" s="40"/>
      <c r="U107" s="40"/>
      <c r="V107" s="40">
        <v>3</v>
      </c>
      <c r="W107" s="40"/>
      <c r="X107" s="39">
        <v>481</v>
      </c>
      <c r="Y107" s="105"/>
      <c r="Z107" s="105"/>
    </row>
    <row r="108" spans="1:26" s="41" customFormat="1" ht="12.75">
      <c r="A108" s="90">
        <v>411010603</v>
      </c>
      <c r="B108" s="42" t="s">
        <v>106</v>
      </c>
      <c r="C108" s="99"/>
      <c r="D108" s="40">
        <v>2</v>
      </c>
      <c r="E108" s="40"/>
      <c r="F108" s="40"/>
      <c r="G108" s="40">
        <v>2</v>
      </c>
      <c r="H108" s="40"/>
      <c r="I108" s="40"/>
      <c r="J108" s="40"/>
      <c r="K108" s="40"/>
      <c r="L108" s="40"/>
      <c r="M108" s="40"/>
      <c r="N108" s="40"/>
      <c r="O108" s="40"/>
      <c r="P108" s="40"/>
      <c r="Q108" s="40"/>
      <c r="R108" s="40"/>
      <c r="S108" s="40">
        <v>2</v>
      </c>
      <c r="T108" s="40"/>
      <c r="U108" s="40"/>
      <c r="V108" s="40">
        <v>2</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4</v>
      </c>
      <c r="E111" s="40">
        <v>1</v>
      </c>
      <c r="F111" s="40"/>
      <c r="G111" s="40">
        <v>3</v>
      </c>
      <c r="H111" s="40"/>
      <c r="I111" s="40">
        <v>5</v>
      </c>
      <c r="J111" s="40">
        <v>2</v>
      </c>
      <c r="K111" s="40"/>
      <c r="L111" s="40">
        <v>2</v>
      </c>
      <c r="M111" s="40">
        <v>1</v>
      </c>
      <c r="N111" s="40">
        <v>5</v>
      </c>
      <c r="O111" s="40">
        <v>3</v>
      </c>
      <c r="P111" s="40"/>
      <c r="Q111" s="40">
        <v>2</v>
      </c>
      <c r="R111" s="40"/>
      <c r="S111" s="40">
        <v>4</v>
      </c>
      <c r="T111" s="40"/>
      <c r="U111" s="40"/>
      <c r="V111" s="40">
        <v>3</v>
      </c>
      <c r="W111" s="40">
        <v>1</v>
      </c>
      <c r="X111" s="39">
        <v>500</v>
      </c>
      <c r="Y111" s="105"/>
      <c r="Z111" s="105"/>
    </row>
    <row r="112" spans="1:26" s="41" customFormat="1" ht="12.75" customHeight="1">
      <c r="A112" s="90">
        <v>411010607</v>
      </c>
      <c r="B112" s="42" t="s">
        <v>110</v>
      </c>
      <c r="C112" s="99"/>
      <c r="D112" s="40">
        <v>5</v>
      </c>
      <c r="E112" s="40">
        <v>1</v>
      </c>
      <c r="F112" s="40"/>
      <c r="G112" s="40">
        <v>4</v>
      </c>
      <c r="H112" s="40"/>
      <c r="I112" s="40">
        <v>2</v>
      </c>
      <c r="J112" s="40"/>
      <c r="K112" s="40"/>
      <c r="L112" s="40">
        <v>2</v>
      </c>
      <c r="M112" s="40"/>
      <c r="N112" s="40">
        <v>3</v>
      </c>
      <c r="O112" s="40">
        <v>1</v>
      </c>
      <c r="P112" s="40"/>
      <c r="Q112" s="40">
        <v>2</v>
      </c>
      <c r="R112" s="40"/>
      <c r="S112" s="40">
        <v>4</v>
      </c>
      <c r="T112" s="40"/>
      <c r="U112" s="40"/>
      <c r="V112" s="40">
        <v>4</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v>1</v>
      </c>
      <c r="O115" s="40"/>
      <c r="P115" s="40"/>
      <c r="Q115" s="40">
        <v>1</v>
      </c>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6.2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6.2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c r="A197" s="90">
        <v>411010910</v>
      </c>
      <c r="B197" s="42" t="s">
        <v>192</v>
      </c>
      <c r="C197" s="99"/>
      <c r="D197" s="40"/>
      <c r="E197" s="40"/>
      <c r="F197" s="40"/>
      <c r="G197" s="40"/>
      <c r="H197" s="40"/>
      <c r="I197" s="40">
        <v>1</v>
      </c>
      <c r="J197" s="40">
        <v>1</v>
      </c>
      <c r="K197" s="40"/>
      <c r="L197" s="40"/>
      <c r="M197" s="40"/>
      <c r="N197" s="40">
        <v>1</v>
      </c>
      <c r="O197" s="40">
        <v>1</v>
      </c>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3</v>
      </c>
      <c r="E201" s="40"/>
      <c r="F201" s="40"/>
      <c r="G201" s="40">
        <v>3</v>
      </c>
      <c r="H201" s="40"/>
      <c r="I201" s="40">
        <v>2</v>
      </c>
      <c r="J201" s="40"/>
      <c r="K201" s="40"/>
      <c r="L201" s="40">
        <v>2</v>
      </c>
      <c r="M201" s="40"/>
      <c r="N201" s="40">
        <v>3</v>
      </c>
      <c r="O201" s="40"/>
      <c r="P201" s="40"/>
      <c r="Q201" s="40">
        <v>3</v>
      </c>
      <c r="R201" s="40"/>
      <c r="S201" s="40">
        <v>2</v>
      </c>
      <c r="T201" s="40"/>
      <c r="U201" s="40"/>
      <c r="V201" s="40">
        <v>2</v>
      </c>
      <c r="W201" s="40"/>
      <c r="X201" s="39">
        <v>368</v>
      </c>
      <c r="Y201" s="105"/>
      <c r="Z201" s="105"/>
    </row>
    <row r="202" spans="1:26" s="41" customFormat="1" ht="39"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2</v>
      </c>
      <c r="E213" s="40"/>
      <c r="F213" s="40"/>
      <c r="G213" s="40">
        <v>2</v>
      </c>
      <c r="H213" s="40"/>
      <c r="I213" s="40"/>
      <c r="J213" s="40"/>
      <c r="K213" s="40"/>
      <c r="L213" s="40"/>
      <c r="M213" s="40"/>
      <c r="N213" s="40"/>
      <c r="O213" s="40"/>
      <c r="P213" s="40"/>
      <c r="Q213" s="40"/>
      <c r="R213" s="40"/>
      <c r="S213" s="40">
        <v>2</v>
      </c>
      <c r="T213" s="40"/>
      <c r="U213" s="40"/>
      <c r="V213" s="40">
        <v>2</v>
      </c>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1</v>
      </c>
      <c r="E218" s="40"/>
      <c r="F218" s="40"/>
      <c r="G218" s="40">
        <v>1</v>
      </c>
      <c r="H218" s="40"/>
      <c r="I218" s="40"/>
      <c r="J218" s="40"/>
      <c r="K218" s="40"/>
      <c r="L218" s="40"/>
      <c r="M218" s="40"/>
      <c r="N218" s="40">
        <v>1</v>
      </c>
      <c r="O218" s="40"/>
      <c r="P218" s="40"/>
      <c r="Q218" s="40">
        <v>1</v>
      </c>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12</v>
      </c>
      <c r="E235" s="40"/>
      <c r="F235" s="40"/>
      <c r="G235" s="40">
        <v>12</v>
      </c>
      <c r="H235" s="40"/>
      <c r="I235" s="40">
        <v>7</v>
      </c>
      <c r="J235" s="40">
        <v>3</v>
      </c>
      <c r="K235" s="40"/>
      <c r="L235" s="40">
        <v>4</v>
      </c>
      <c r="M235" s="40"/>
      <c r="N235" s="40">
        <v>7</v>
      </c>
      <c r="O235" s="40">
        <v>3</v>
      </c>
      <c r="P235" s="40"/>
      <c r="Q235" s="40">
        <v>4</v>
      </c>
      <c r="R235" s="40"/>
      <c r="S235" s="40">
        <v>12</v>
      </c>
      <c r="T235" s="40"/>
      <c r="U235" s="40"/>
      <c r="V235" s="40">
        <v>12</v>
      </c>
      <c r="W235" s="40"/>
      <c r="X235" s="39">
        <v>676</v>
      </c>
      <c r="Y235" s="105"/>
      <c r="Z235" s="105"/>
    </row>
    <row r="236" spans="1:26" s="41" customFormat="1" ht="26.2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v>
      </c>
      <c r="E247" s="40"/>
      <c r="F247" s="40"/>
      <c r="G247" s="40">
        <v>2</v>
      </c>
      <c r="H247" s="40"/>
      <c r="I247" s="40">
        <v>1</v>
      </c>
      <c r="J247" s="40">
        <v>1</v>
      </c>
      <c r="K247" s="40"/>
      <c r="L247" s="40"/>
      <c r="M247" s="40"/>
      <c r="N247" s="40">
        <v>2</v>
      </c>
      <c r="O247" s="40">
        <v>1</v>
      </c>
      <c r="P247" s="40"/>
      <c r="Q247" s="40">
        <v>1</v>
      </c>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c r="E253" s="40"/>
      <c r="F253" s="40"/>
      <c r="G253" s="40"/>
      <c r="H253" s="40"/>
      <c r="I253" s="40">
        <v>1</v>
      </c>
      <c r="J253" s="40"/>
      <c r="K253" s="40"/>
      <c r="L253" s="40">
        <v>1</v>
      </c>
      <c r="M253" s="40"/>
      <c r="N253" s="40">
        <v>1</v>
      </c>
      <c r="O253" s="40"/>
      <c r="P253" s="40"/>
      <c r="Q253" s="40">
        <v>1</v>
      </c>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6.2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9"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6.25">
      <c r="A262" s="90">
        <v>411011303</v>
      </c>
      <c r="B262" s="42" t="s">
        <v>251</v>
      </c>
      <c r="C262" s="99"/>
      <c r="D262" s="40">
        <v>6</v>
      </c>
      <c r="E262" s="40"/>
      <c r="F262" s="40"/>
      <c r="G262" s="40">
        <v>5</v>
      </c>
      <c r="H262" s="40">
        <v>1</v>
      </c>
      <c r="I262" s="40">
        <v>2</v>
      </c>
      <c r="J262" s="40"/>
      <c r="K262" s="40"/>
      <c r="L262" s="40">
        <v>2</v>
      </c>
      <c r="M262" s="40"/>
      <c r="N262" s="40">
        <v>2</v>
      </c>
      <c r="O262" s="40"/>
      <c r="P262" s="40"/>
      <c r="Q262" s="40">
        <v>2</v>
      </c>
      <c r="R262" s="40"/>
      <c r="S262" s="40">
        <v>6</v>
      </c>
      <c r="T262" s="40"/>
      <c r="U262" s="40"/>
      <c r="V262" s="40">
        <v>5</v>
      </c>
      <c r="W262" s="40">
        <v>1</v>
      </c>
      <c r="X262" s="39">
        <v>695</v>
      </c>
      <c r="Y262" s="105"/>
      <c r="Z262" s="105"/>
    </row>
    <row r="263" spans="1:26" s="41" customFormat="1" ht="26.2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6.25">
      <c r="A264" s="90">
        <v>411011305</v>
      </c>
      <c r="B264" s="42" t="s">
        <v>253</v>
      </c>
      <c r="C264" s="99"/>
      <c r="D264" s="40">
        <v>9</v>
      </c>
      <c r="E264" s="40">
        <v>5</v>
      </c>
      <c r="F264" s="40"/>
      <c r="G264" s="40">
        <v>4</v>
      </c>
      <c r="H264" s="40"/>
      <c r="I264" s="40">
        <v>13</v>
      </c>
      <c r="J264" s="40">
        <v>4</v>
      </c>
      <c r="K264" s="40"/>
      <c r="L264" s="40">
        <v>9</v>
      </c>
      <c r="M264" s="40"/>
      <c r="N264" s="40">
        <v>21</v>
      </c>
      <c r="O264" s="40">
        <v>9</v>
      </c>
      <c r="P264" s="40"/>
      <c r="Q264" s="40">
        <v>12</v>
      </c>
      <c r="R264" s="40"/>
      <c r="S264" s="40">
        <v>1</v>
      </c>
      <c r="T264" s="40"/>
      <c r="U264" s="40"/>
      <c r="V264" s="40">
        <v>1</v>
      </c>
      <c r="W264" s="40"/>
      <c r="X264" s="39">
        <v>444</v>
      </c>
      <c r="Y264" s="105"/>
      <c r="Z264" s="105"/>
    </row>
    <row r="265" spans="1:26" s="41" customFormat="1" ht="12.75">
      <c r="A265" s="90">
        <v>411011306</v>
      </c>
      <c r="B265" s="42" t="s">
        <v>254</v>
      </c>
      <c r="C265" s="99"/>
      <c r="D265" s="40">
        <v>2</v>
      </c>
      <c r="E265" s="40"/>
      <c r="F265" s="40"/>
      <c r="G265" s="40">
        <v>2</v>
      </c>
      <c r="H265" s="40"/>
      <c r="I265" s="40">
        <v>2</v>
      </c>
      <c r="J265" s="40">
        <v>1</v>
      </c>
      <c r="K265" s="40"/>
      <c r="L265" s="40">
        <v>1</v>
      </c>
      <c r="M265" s="40"/>
      <c r="N265" s="40">
        <v>3</v>
      </c>
      <c r="O265" s="40">
        <v>1</v>
      </c>
      <c r="P265" s="40"/>
      <c r="Q265" s="40">
        <v>2</v>
      </c>
      <c r="R265" s="40"/>
      <c r="S265" s="40">
        <v>1</v>
      </c>
      <c r="T265" s="40"/>
      <c r="U265" s="40"/>
      <c r="V265" s="40">
        <v>1</v>
      </c>
      <c r="W265" s="40"/>
      <c r="X265" s="39">
        <v>368</v>
      </c>
      <c r="Y265" s="105"/>
      <c r="Z265" s="105"/>
    </row>
    <row r="266" spans="1:26" s="41" customFormat="1" ht="26.2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6.2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9"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2</v>
      </c>
      <c r="J289" s="40"/>
      <c r="K289" s="40"/>
      <c r="L289" s="40">
        <v>2</v>
      </c>
      <c r="M289" s="40"/>
      <c r="N289" s="40"/>
      <c r="O289" s="40"/>
      <c r="P289" s="40"/>
      <c r="Q289" s="40"/>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6.2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c r="A293" s="90">
        <v>411011408</v>
      </c>
      <c r="B293" s="42" t="s">
        <v>282</v>
      </c>
      <c r="C293" s="99"/>
      <c r="D293" s="40">
        <v>1</v>
      </c>
      <c r="E293" s="40"/>
      <c r="F293" s="40"/>
      <c r="G293" s="40">
        <v>1</v>
      </c>
      <c r="H293" s="40"/>
      <c r="I293" s="40"/>
      <c r="J293" s="40"/>
      <c r="K293" s="40"/>
      <c r="L293" s="40"/>
      <c r="M293" s="40"/>
      <c r="N293" s="40">
        <v>1</v>
      </c>
      <c r="O293" s="40"/>
      <c r="P293" s="40"/>
      <c r="Q293" s="40">
        <v>1</v>
      </c>
      <c r="R293" s="40"/>
      <c r="S293" s="40"/>
      <c r="T293" s="40"/>
      <c r="U293" s="40"/>
      <c r="V293" s="40"/>
      <c r="W293" s="40"/>
      <c r="X293" s="39">
        <v>393</v>
      </c>
      <c r="Y293" s="105"/>
      <c r="Z293" s="105"/>
    </row>
    <row r="294" spans="1:26" s="41" customFormat="1" ht="12.75">
      <c r="A294" s="90">
        <v>411011409</v>
      </c>
      <c r="B294" s="42" t="s">
        <v>283</v>
      </c>
      <c r="C294" s="99"/>
      <c r="D294" s="40">
        <v>2</v>
      </c>
      <c r="E294" s="40"/>
      <c r="F294" s="40"/>
      <c r="G294" s="40">
        <v>2</v>
      </c>
      <c r="H294" s="40"/>
      <c r="I294" s="40">
        <v>5</v>
      </c>
      <c r="J294" s="40"/>
      <c r="K294" s="40"/>
      <c r="L294" s="40">
        <v>5</v>
      </c>
      <c r="M294" s="40"/>
      <c r="N294" s="40">
        <v>5</v>
      </c>
      <c r="O294" s="40"/>
      <c r="P294" s="40"/>
      <c r="Q294" s="40">
        <v>5</v>
      </c>
      <c r="R294" s="40"/>
      <c r="S294" s="40">
        <v>2</v>
      </c>
      <c r="T294" s="40"/>
      <c r="U294" s="40"/>
      <c r="V294" s="40">
        <v>2</v>
      </c>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c r="A304" s="90">
        <v>411011505</v>
      </c>
      <c r="B304" s="42" t="s">
        <v>292</v>
      </c>
      <c r="C304" s="99"/>
      <c r="D304" s="40">
        <v>1</v>
      </c>
      <c r="E304" s="40"/>
      <c r="F304" s="40"/>
      <c r="G304" s="40">
        <v>1</v>
      </c>
      <c r="H304" s="40"/>
      <c r="I304" s="40"/>
      <c r="J304" s="40"/>
      <c r="K304" s="40"/>
      <c r="L304" s="40"/>
      <c r="M304" s="40"/>
      <c r="N304" s="40"/>
      <c r="O304" s="40"/>
      <c r="P304" s="40"/>
      <c r="Q304" s="40"/>
      <c r="R304" s="40"/>
      <c r="S304" s="40">
        <v>1</v>
      </c>
      <c r="T304" s="40"/>
      <c r="U304" s="40"/>
      <c r="V304" s="40">
        <v>1</v>
      </c>
      <c r="W304" s="40"/>
      <c r="X304" s="39">
        <v>683</v>
      </c>
      <c r="Y304" s="105"/>
      <c r="Z304" s="105"/>
    </row>
    <row r="305" spans="1:26" s="41" customFormat="1" ht="26.2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6.2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6.2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6.25">
      <c r="A326" s="90">
        <v>411011527</v>
      </c>
      <c r="B326" s="42" t="s">
        <v>313</v>
      </c>
      <c r="C326" s="99"/>
      <c r="D326" s="40">
        <v>3</v>
      </c>
      <c r="E326" s="40"/>
      <c r="F326" s="40"/>
      <c r="G326" s="40">
        <v>3</v>
      </c>
      <c r="H326" s="40"/>
      <c r="I326" s="40">
        <v>6</v>
      </c>
      <c r="J326" s="40">
        <v>3</v>
      </c>
      <c r="K326" s="40"/>
      <c r="L326" s="40">
        <v>3</v>
      </c>
      <c r="M326" s="40"/>
      <c r="N326" s="40">
        <v>5</v>
      </c>
      <c r="O326" s="40">
        <v>3</v>
      </c>
      <c r="P326" s="40"/>
      <c r="Q326" s="40">
        <v>2</v>
      </c>
      <c r="R326" s="40"/>
      <c r="S326" s="40">
        <v>4</v>
      </c>
      <c r="T326" s="40"/>
      <c r="U326" s="40"/>
      <c r="V326" s="40">
        <v>4</v>
      </c>
      <c r="W326" s="40"/>
      <c r="X326" s="39">
        <v>444</v>
      </c>
      <c r="Y326" s="105"/>
      <c r="Z326" s="105"/>
    </row>
    <row r="327" spans="1:26" s="41" customFormat="1" ht="12.75" customHeight="1">
      <c r="A327" s="90">
        <v>411011528</v>
      </c>
      <c r="B327" s="42" t="s">
        <v>314</v>
      </c>
      <c r="C327" s="99"/>
      <c r="D327" s="40">
        <v>1</v>
      </c>
      <c r="E327" s="40"/>
      <c r="F327" s="40"/>
      <c r="G327" s="40">
        <v>1</v>
      </c>
      <c r="H327" s="40"/>
      <c r="I327" s="40"/>
      <c r="J327" s="40"/>
      <c r="K327" s="40"/>
      <c r="L327" s="40"/>
      <c r="M327" s="40"/>
      <c r="N327" s="40">
        <v>1</v>
      </c>
      <c r="O327" s="40"/>
      <c r="P327" s="40"/>
      <c r="Q327" s="40">
        <v>1</v>
      </c>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6.2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9"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9"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9"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3</v>
      </c>
      <c r="E340" s="40"/>
      <c r="F340" s="40"/>
      <c r="G340" s="40">
        <v>3</v>
      </c>
      <c r="H340" s="40"/>
      <c r="I340" s="40">
        <v>1</v>
      </c>
      <c r="J340" s="40">
        <v>1</v>
      </c>
      <c r="K340" s="40"/>
      <c r="L340" s="40"/>
      <c r="M340" s="40"/>
      <c r="N340" s="40">
        <v>2</v>
      </c>
      <c r="O340" s="40">
        <v>1</v>
      </c>
      <c r="P340" s="40"/>
      <c r="Q340" s="40">
        <v>1</v>
      </c>
      <c r="R340" s="40"/>
      <c r="S340" s="40">
        <v>2</v>
      </c>
      <c r="T340" s="40"/>
      <c r="U340" s="40"/>
      <c r="V340" s="40">
        <v>2</v>
      </c>
      <c r="W340" s="40"/>
      <c r="X340" s="39">
        <v>752</v>
      </c>
      <c r="Y340" s="105"/>
      <c r="Z340" s="105"/>
    </row>
    <row r="341" spans="1:26" s="41" customFormat="1" ht="26.2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2</v>
      </c>
      <c r="E344" s="40"/>
      <c r="F344" s="40"/>
      <c r="G344" s="40">
        <v>2</v>
      </c>
      <c r="H344" s="40"/>
      <c r="I344" s="40">
        <v>1</v>
      </c>
      <c r="J344" s="40"/>
      <c r="K344" s="40"/>
      <c r="L344" s="40">
        <v>1</v>
      </c>
      <c r="M344" s="40"/>
      <c r="N344" s="40">
        <v>1</v>
      </c>
      <c r="O344" s="40"/>
      <c r="P344" s="40"/>
      <c r="Q344" s="40">
        <v>1</v>
      </c>
      <c r="R344" s="40"/>
      <c r="S344" s="40">
        <v>2</v>
      </c>
      <c r="T344" s="40"/>
      <c r="U344" s="40"/>
      <c r="V344" s="40">
        <v>2</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2</v>
      </c>
      <c r="E346" s="40"/>
      <c r="F346" s="40"/>
      <c r="G346" s="40">
        <v>2</v>
      </c>
      <c r="H346" s="40"/>
      <c r="I346" s="40"/>
      <c r="J346" s="40"/>
      <c r="K346" s="40"/>
      <c r="L346" s="40"/>
      <c r="M346" s="40"/>
      <c r="N346" s="40"/>
      <c r="O346" s="40"/>
      <c r="P346" s="40"/>
      <c r="Q346" s="40"/>
      <c r="R346" s="40"/>
      <c r="S346" s="40">
        <v>2</v>
      </c>
      <c r="T346" s="40"/>
      <c r="U346" s="40"/>
      <c r="V346" s="40">
        <v>2</v>
      </c>
      <c r="W346" s="40"/>
      <c r="X346" s="39">
        <v>522</v>
      </c>
      <c r="Y346" s="105"/>
      <c r="Z346" s="105"/>
    </row>
    <row r="347" spans="1:26" s="41" customFormat="1" ht="12.75">
      <c r="A347" s="90">
        <v>411011708</v>
      </c>
      <c r="B347" s="42" t="s">
        <v>334</v>
      </c>
      <c r="C347" s="99"/>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15</v>
      </c>
      <c r="J373" s="40">
        <v>4</v>
      </c>
      <c r="K373" s="40"/>
      <c r="L373" s="40">
        <v>11</v>
      </c>
      <c r="M373" s="40"/>
      <c r="N373" s="40">
        <v>11</v>
      </c>
      <c r="O373" s="40">
        <v>4</v>
      </c>
      <c r="P373" s="40"/>
      <c r="Q373" s="40">
        <v>7</v>
      </c>
      <c r="R373" s="40"/>
      <c r="S373" s="40">
        <v>4</v>
      </c>
      <c r="T373" s="40"/>
      <c r="U373" s="40"/>
      <c r="V373" s="40">
        <v>4</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6.2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4</v>
      </c>
      <c r="J380" s="40">
        <v>3</v>
      </c>
      <c r="K380" s="40"/>
      <c r="L380" s="40">
        <v>1</v>
      </c>
      <c r="M380" s="40"/>
      <c r="N380" s="40">
        <v>4</v>
      </c>
      <c r="O380" s="40">
        <v>3</v>
      </c>
      <c r="P380" s="40"/>
      <c r="Q380" s="40">
        <v>1</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c r="K387" s="40"/>
      <c r="L387" s="40">
        <v>1</v>
      </c>
      <c r="M387" s="40"/>
      <c r="N387" s="40"/>
      <c r="O387" s="40"/>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6.2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6.2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9"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v>1</v>
      </c>
      <c r="K408" s="40"/>
      <c r="L408" s="40"/>
      <c r="M408" s="40"/>
      <c r="N408" s="40">
        <v>1</v>
      </c>
      <c r="O408" s="40">
        <v>1</v>
      </c>
      <c r="P408" s="40"/>
      <c r="Q408" s="40"/>
      <c r="R408" s="40"/>
      <c r="S408" s="40"/>
      <c r="T408" s="40"/>
      <c r="U408" s="40"/>
      <c r="V408" s="40"/>
      <c r="W408" s="40"/>
      <c r="X408" s="39">
        <v>387</v>
      </c>
      <c r="Y408" s="105"/>
      <c r="Z408" s="105"/>
    </row>
    <row r="409" spans="1:26" s="41" customFormat="1" ht="26.2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16</v>
      </c>
      <c r="E447" s="32">
        <f>SUM(E448:E507)</f>
        <v>0</v>
      </c>
      <c r="F447" s="32">
        <f>SUM(F448:F507)</f>
        <v>0</v>
      </c>
      <c r="G447" s="32">
        <f>SUM(G448:G507)</f>
        <v>16</v>
      </c>
      <c r="H447" s="32">
        <f>SUM(H448:H507)</f>
        <v>0</v>
      </c>
      <c r="I447" s="32">
        <f>SUM(J447:M447)</f>
        <v>1322</v>
      </c>
      <c r="J447" s="32">
        <f>SUM(J448:J507)</f>
        <v>25</v>
      </c>
      <c r="K447" s="32">
        <f>SUM(K448:K507)</f>
        <v>0</v>
      </c>
      <c r="L447" s="32">
        <f>SUM(L448:L507)</f>
        <v>1297</v>
      </c>
      <c r="M447" s="32">
        <f>SUM(M448:M507)</f>
        <v>0</v>
      </c>
      <c r="N447" s="32">
        <f>SUM(O447:R447)</f>
        <v>1207</v>
      </c>
      <c r="O447" s="32">
        <f>SUM(O448:O507)</f>
        <v>25</v>
      </c>
      <c r="P447" s="32">
        <f>SUM(P448:P507)</f>
        <v>0</v>
      </c>
      <c r="Q447" s="32">
        <f>SUM(Q448:Q507)</f>
        <v>1182</v>
      </c>
      <c r="R447" s="32">
        <f>SUM(R448:R507)</f>
        <v>0</v>
      </c>
      <c r="S447" s="32">
        <f>SUM(T447:W447)</f>
        <v>131</v>
      </c>
      <c r="T447" s="32">
        <f>SUM(T448:T507)</f>
        <v>0</v>
      </c>
      <c r="U447" s="32">
        <f>SUM(U448:U507)</f>
        <v>0</v>
      </c>
      <c r="V447" s="32">
        <f>SUM(V448:V507)</f>
        <v>131</v>
      </c>
      <c r="W447" s="32">
        <f>SUM(W448:W507)</f>
        <v>0</v>
      </c>
      <c r="X447" s="33" t="s">
        <v>1916</v>
      </c>
    </row>
    <row r="448" spans="1:24" ht="26.2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7</v>
      </c>
      <c r="J449" s="6">
        <v>1</v>
      </c>
      <c r="K449" s="6"/>
      <c r="L449" s="6">
        <v>6</v>
      </c>
      <c r="M449" s="6"/>
      <c r="N449" s="6">
        <v>7</v>
      </c>
      <c r="O449" s="6">
        <v>1</v>
      </c>
      <c r="P449" s="6"/>
      <c r="Q449" s="6">
        <v>6</v>
      </c>
      <c r="R449" s="6"/>
      <c r="S449" s="6"/>
      <c r="T449" s="6"/>
      <c r="U449" s="6"/>
      <c r="V449" s="6"/>
      <c r="W449" s="6"/>
      <c r="X449" s="5">
        <v>60</v>
      </c>
    </row>
    <row r="450" spans="1:24" ht="12.75">
      <c r="A450" s="89">
        <v>401030000</v>
      </c>
      <c r="B450" s="30" t="s">
        <v>431</v>
      </c>
      <c r="C450" s="99"/>
      <c r="D450" s="6"/>
      <c r="E450" s="6"/>
      <c r="F450" s="6"/>
      <c r="G450" s="6"/>
      <c r="H450" s="6"/>
      <c r="I450" s="6">
        <v>8</v>
      </c>
      <c r="J450" s="6"/>
      <c r="K450" s="6"/>
      <c r="L450" s="6">
        <v>8</v>
      </c>
      <c r="M450" s="6"/>
      <c r="N450" s="6">
        <v>8</v>
      </c>
      <c r="O450" s="6"/>
      <c r="P450" s="6"/>
      <c r="Q450" s="6">
        <v>8</v>
      </c>
      <c r="R450" s="6"/>
      <c r="S450" s="6"/>
      <c r="T450" s="6"/>
      <c r="U450" s="6"/>
      <c r="V450" s="6"/>
      <c r="W450" s="6"/>
      <c r="X450" s="5">
        <v>60</v>
      </c>
    </row>
    <row r="451" spans="1:24" ht="12.75">
      <c r="A451" s="89">
        <v>401040000</v>
      </c>
      <c r="B451" s="30" t="s">
        <v>432</v>
      </c>
      <c r="C451" s="99"/>
      <c r="D451" s="6"/>
      <c r="E451" s="6"/>
      <c r="F451" s="6"/>
      <c r="G451" s="6"/>
      <c r="H451" s="6"/>
      <c r="I451" s="6">
        <v>1</v>
      </c>
      <c r="J451" s="6"/>
      <c r="K451" s="6"/>
      <c r="L451" s="6">
        <v>1</v>
      </c>
      <c r="M451" s="6"/>
      <c r="N451" s="6">
        <v>1</v>
      </c>
      <c r="O451" s="6"/>
      <c r="P451" s="6"/>
      <c r="Q451" s="6">
        <v>1</v>
      </c>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20</v>
      </c>
      <c r="J462" s="6">
        <v>2</v>
      </c>
      <c r="K462" s="6"/>
      <c r="L462" s="6">
        <v>18</v>
      </c>
      <c r="M462" s="6"/>
      <c r="N462" s="6">
        <v>20</v>
      </c>
      <c r="O462" s="6">
        <v>2</v>
      </c>
      <c r="P462" s="6"/>
      <c r="Q462" s="6">
        <v>18</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2</v>
      </c>
      <c r="E464" s="40"/>
      <c r="F464" s="40"/>
      <c r="G464" s="40">
        <v>2</v>
      </c>
      <c r="H464" s="40"/>
      <c r="I464" s="40">
        <v>18</v>
      </c>
      <c r="J464" s="40">
        <v>4</v>
      </c>
      <c r="K464" s="40"/>
      <c r="L464" s="40">
        <v>14</v>
      </c>
      <c r="M464" s="40"/>
      <c r="N464" s="40">
        <v>20</v>
      </c>
      <c r="O464" s="40">
        <v>4</v>
      </c>
      <c r="P464" s="40"/>
      <c r="Q464" s="40">
        <v>16</v>
      </c>
      <c r="R464" s="40"/>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23</v>
      </c>
      <c r="J465" s="40">
        <v>1</v>
      </c>
      <c r="K465" s="40"/>
      <c r="L465" s="40">
        <v>22</v>
      </c>
      <c r="M465" s="40"/>
      <c r="N465" s="40">
        <v>23</v>
      </c>
      <c r="O465" s="40">
        <v>1</v>
      </c>
      <c r="P465" s="40"/>
      <c r="Q465" s="40">
        <v>22</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6.2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1</v>
      </c>
      <c r="E471" s="40"/>
      <c r="F471" s="40"/>
      <c r="G471" s="40">
        <v>1</v>
      </c>
      <c r="H471" s="40"/>
      <c r="I471" s="40">
        <v>1</v>
      </c>
      <c r="J471" s="40"/>
      <c r="K471" s="40"/>
      <c r="L471" s="40">
        <v>1</v>
      </c>
      <c r="M471" s="40"/>
      <c r="N471" s="40">
        <v>1</v>
      </c>
      <c r="O471" s="40"/>
      <c r="P471" s="40"/>
      <c r="Q471" s="40">
        <v>1</v>
      </c>
      <c r="R471" s="40"/>
      <c r="S471" s="40">
        <v>1</v>
      </c>
      <c r="T471" s="40"/>
      <c r="U471" s="40"/>
      <c r="V471" s="40">
        <v>1</v>
      </c>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5</v>
      </c>
      <c r="J475" s="40">
        <v>1</v>
      </c>
      <c r="K475" s="40"/>
      <c r="L475" s="40">
        <v>4</v>
      </c>
      <c r="M475" s="40"/>
      <c r="N475" s="40">
        <v>5</v>
      </c>
      <c r="O475" s="40">
        <v>1</v>
      </c>
      <c r="P475" s="40"/>
      <c r="Q475" s="40">
        <v>4</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3</v>
      </c>
      <c r="J477" s="40"/>
      <c r="K477" s="40"/>
      <c r="L477" s="40">
        <v>3</v>
      </c>
      <c r="M477" s="40"/>
      <c r="N477" s="40">
        <v>2</v>
      </c>
      <c r="O477" s="40"/>
      <c r="P477" s="40"/>
      <c r="Q477" s="40">
        <v>2</v>
      </c>
      <c r="R477" s="40"/>
      <c r="S477" s="40">
        <v>1</v>
      </c>
      <c r="T477" s="40"/>
      <c r="U477" s="40"/>
      <c r="V477" s="40">
        <v>1</v>
      </c>
      <c r="W477" s="40"/>
      <c r="X477" s="39">
        <v>120</v>
      </c>
      <c r="Y477" s="105"/>
      <c r="Z477" s="105"/>
    </row>
    <row r="478" spans="1:26" s="41" customFormat="1" ht="12.75">
      <c r="A478" s="90">
        <v>401220000</v>
      </c>
      <c r="B478" s="42" t="s">
        <v>457</v>
      </c>
      <c r="C478" s="99"/>
      <c r="D478" s="40"/>
      <c r="E478" s="40"/>
      <c r="F478" s="40"/>
      <c r="G478" s="40"/>
      <c r="H478" s="40"/>
      <c r="I478" s="40">
        <v>27</v>
      </c>
      <c r="J478" s="40">
        <v>1</v>
      </c>
      <c r="K478" s="40"/>
      <c r="L478" s="40">
        <v>26</v>
      </c>
      <c r="M478" s="40"/>
      <c r="N478" s="40">
        <v>27</v>
      </c>
      <c r="O478" s="40">
        <v>1</v>
      </c>
      <c r="P478" s="40"/>
      <c r="Q478" s="40">
        <v>26</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552</v>
      </c>
      <c r="J480" s="40">
        <v>2</v>
      </c>
      <c r="K480" s="40"/>
      <c r="L480" s="40">
        <v>550</v>
      </c>
      <c r="M480" s="40"/>
      <c r="N480" s="40">
        <v>552</v>
      </c>
      <c r="O480" s="40">
        <v>2</v>
      </c>
      <c r="P480" s="40"/>
      <c r="Q480" s="40">
        <v>550</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68</v>
      </c>
      <c r="J481" s="40">
        <v>4</v>
      </c>
      <c r="K481" s="40"/>
      <c r="L481" s="40">
        <v>64</v>
      </c>
      <c r="M481" s="40"/>
      <c r="N481" s="40">
        <v>67</v>
      </c>
      <c r="O481" s="40">
        <v>4</v>
      </c>
      <c r="P481" s="40"/>
      <c r="Q481" s="40">
        <v>63</v>
      </c>
      <c r="R481" s="40"/>
      <c r="S481" s="40">
        <v>1</v>
      </c>
      <c r="T481" s="40"/>
      <c r="U481" s="40"/>
      <c r="V481" s="40">
        <v>1</v>
      </c>
      <c r="W481" s="40"/>
      <c r="X481" s="39">
        <v>120</v>
      </c>
      <c r="Y481" s="105"/>
      <c r="Z481" s="105"/>
    </row>
    <row r="482" spans="1:26" s="41" customFormat="1" ht="26.2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1</v>
      </c>
      <c r="E483" s="40"/>
      <c r="F483" s="40"/>
      <c r="G483" s="40">
        <v>1</v>
      </c>
      <c r="H483" s="40"/>
      <c r="I483" s="40">
        <v>35</v>
      </c>
      <c r="J483" s="40">
        <v>1</v>
      </c>
      <c r="K483" s="40"/>
      <c r="L483" s="40">
        <v>34</v>
      </c>
      <c r="M483" s="40"/>
      <c r="N483" s="40">
        <v>36</v>
      </c>
      <c r="O483" s="40">
        <v>1</v>
      </c>
      <c r="P483" s="40"/>
      <c r="Q483" s="40">
        <v>35</v>
      </c>
      <c r="R483" s="40"/>
      <c r="S483" s="40"/>
      <c r="T483" s="40"/>
      <c r="U483" s="40"/>
      <c r="V483" s="40"/>
      <c r="W483" s="40"/>
      <c r="X483" s="39">
        <v>120</v>
      </c>
      <c r="Y483" s="105"/>
      <c r="Z483" s="105"/>
    </row>
    <row r="484" spans="1:26" s="41" customFormat="1" ht="26.2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v>1</v>
      </c>
      <c r="E486" s="40"/>
      <c r="F486" s="40"/>
      <c r="G486" s="40">
        <v>1</v>
      </c>
      <c r="H486" s="40"/>
      <c r="I486" s="40">
        <v>99</v>
      </c>
      <c r="J486" s="40">
        <v>1</v>
      </c>
      <c r="K486" s="40"/>
      <c r="L486" s="40">
        <v>98</v>
      </c>
      <c r="M486" s="40"/>
      <c r="N486" s="40">
        <v>100</v>
      </c>
      <c r="O486" s="40">
        <v>1</v>
      </c>
      <c r="P486" s="40"/>
      <c r="Q486" s="40">
        <v>99</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3</v>
      </c>
      <c r="J489" s="40"/>
      <c r="K489" s="40"/>
      <c r="L489" s="40">
        <v>3</v>
      </c>
      <c r="M489" s="40"/>
      <c r="N489" s="40">
        <v>3</v>
      </c>
      <c r="O489" s="40"/>
      <c r="P489" s="40"/>
      <c r="Q489" s="40">
        <v>3</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6.2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1</v>
      </c>
      <c r="J492" s="40">
        <v>1</v>
      </c>
      <c r="K492" s="40"/>
      <c r="L492" s="40"/>
      <c r="M492" s="40"/>
      <c r="N492" s="40">
        <v>1</v>
      </c>
      <c r="O492" s="40">
        <v>1</v>
      </c>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6.2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10</v>
      </c>
      <c r="E497" s="40"/>
      <c r="F497" s="40"/>
      <c r="G497" s="40">
        <v>10</v>
      </c>
      <c r="H497" s="40"/>
      <c r="I497" s="40">
        <v>376</v>
      </c>
      <c r="J497" s="40">
        <v>3</v>
      </c>
      <c r="K497" s="40"/>
      <c r="L497" s="40">
        <v>373</v>
      </c>
      <c r="M497" s="40"/>
      <c r="N497" s="40">
        <v>261</v>
      </c>
      <c r="O497" s="40">
        <v>3</v>
      </c>
      <c r="P497" s="40"/>
      <c r="Q497" s="40">
        <v>258</v>
      </c>
      <c r="R497" s="40"/>
      <c r="S497" s="40">
        <v>125</v>
      </c>
      <c r="T497" s="40"/>
      <c r="U497" s="40"/>
      <c r="V497" s="40">
        <v>125</v>
      </c>
      <c r="W497" s="40"/>
      <c r="X497" s="39">
        <v>110</v>
      </c>
      <c r="Y497" s="105"/>
      <c r="Z497" s="105"/>
    </row>
    <row r="498" spans="1:26" s="41" customFormat="1" ht="26.25">
      <c r="A498" s="90">
        <v>402010100</v>
      </c>
      <c r="B498" s="42" t="s">
        <v>473</v>
      </c>
      <c r="C498" s="99"/>
      <c r="D498" s="40"/>
      <c r="E498" s="40"/>
      <c r="F498" s="40"/>
      <c r="G498" s="40"/>
      <c r="H498" s="40"/>
      <c r="I498" s="40">
        <v>34</v>
      </c>
      <c r="J498" s="40">
        <v>2</v>
      </c>
      <c r="K498" s="40"/>
      <c r="L498" s="40">
        <v>32</v>
      </c>
      <c r="M498" s="40"/>
      <c r="N498" s="40">
        <v>34</v>
      </c>
      <c r="O498" s="40">
        <v>2</v>
      </c>
      <c r="P498" s="40"/>
      <c r="Q498" s="40">
        <v>32</v>
      </c>
      <c r="R498" s="40"/>
      <c r="S498" s="40"/>
      <c r="T498" s="40"/>
      <c r="U498" s="40"/>
      <c r="V498" s="40"/>
      <c r="W498" s="40"/>
      <c r="X498" s="39">
        <v>85</v>
      </c>
      <c r="Y498" s="105"/>
      <c r="Z498" s="105"/>
    </row>
    <row r="499" spans="1:26" s="41" customFormat="1" ht="12.75">
      <c r="A499" s="90">
        <v>402020000</v>
      </c>
      <c r="B499" s="42" t="s">
        <v>474</v>
      </c>
      <c r="C499" s="99"/>
      <c r="D499" s="40"/>
      <c r="E499" s="40"/>
      <c r="F499" s="40"/>
      <c r="G499" s="40"/>
      <c r="H499" s="40"/>
      <c r="I499" s="40">
        <v>1</v>
      </c>
      <c r="J499" s="40"/>
      <c r="K499" s="40"/>
      <c r="L499" s="40">
        <v>1</v>
      </c>
      <c r="M499" s="40"/>
      <c r="N499" s="40">
        <v>1</v>
      </c>
      <c r="O499" s="40"/>
      <c r="P499" s="40"/>
      <c r="Q499" s="40">
        <v>1</v>
      </c>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18</v>
      </c>
      <c r="J500" s="40"/>
      <c r="K500" s="40"/>
      <c r="L500" s="40">
        <v>18</v>
      </c>
      <c r="M500" s="40"/>
      <c r="N500" s="40">
        <v>19</v>
      </c>
      <c r="O500" s="40"/>
      <c r="P500" s="40"/>
      <c r="Q500" s="40">
        <v>19</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2</v>
      </c>
      <c r="J502" s="40"/>
      <c r="K502" s="40"/>
      <c r="L502" s="40">
        <v>2</v>
      </c>
      <c r="M502" s="40"/>
      <c r="N502" s="40">
        <v>1</v>
      </c>
      <c r="O502" s="40"/>
      <c r="P502" s="40"/>
      <c r="Q502" s="40">
        <v>1</v>
      </c>
      <c r="R502" s="40"/>
      <c r="S502" s="40">
        <v>1</v>
      </c>
      <c r="T502" s="40"/>
      <c r="U502" s="40"/>
      <c r="V502" s="40">
        <v>1</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6.25">
      <c r="A504" s="90">
        <v>402070000</v>
      </c>
      <c r="B504" s="42" t="s">
        <v>479</v>
      </c>
      <c r="C504" s="99"/>
      <c r="D504" s="40"/>
      <c r="E504" s="40"/>
      <c r="F504" s="40"/>
      <c r="G504" s="40"/>
      <c r="H504" s="40"/>
      <c r="I504" s="40">
        <v>16</v>
      </c>
      <c r="J504" s="40">
        <v>1</v>
      </c>
      <c r="K504" s="40"/>
      <c r="L504" s="40">
        <v>15</v>
      </c>
      <c r="M504" s="40"/>
      <c r="N504" s="40">
        <v>14</v>
      </c>
      <c r="O504" s="40">
        <v>1</v>
      </c>
      <c r="P504" s="40"/>
      <c r="Q504" s="40">
        <v>13</v>
      </c>
      <c r="R504" s="40"/>
      <c r="S504" s="40">
        <v>2</v>
      </c>
      <c r="T504" s="40"/>
      <c r="U504" s="40"/>
      <c r="V504" s="40">
        <v>2</v>
      </c>
      <c r="W504" s="40"/>
      <c r="X504" s="39">
        <v>105</v>
      </c>
      <c r="Y504" s="105"/>
      <c r="Z504" s="105"/>
    </row>
    <row r="505" spans="1:26" s="41" customFormat="1" ht="26.2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3</v>
      </c>
      <c r="J506" s="40"/>
      <c r="K506" s="40"/>
      <c r="L506" s="40">
        <v>3</v>
      </c>
      <c r="M506" s="40"/>
      <c r="N506" s="40">
        <v>3</v>
      </c>
      <c r="O506" s="40"/>
      <c r="P506" s="40"/>
      <c r="Q506" s="40">
        <v>3</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14</v>
      </c>
      <c r="E508" s="32">
        <f>SUM(E509:E538)</f>
        <v>3</v>
      </c>
      <c r="F508" s="32">
        <f>SUM(F509:F538)</f>
        <v>0</v>
      </c>
      <c r="G508" s="32">
        <f>SUM(G509:G538)</f>
        <v>11</v>
      </c>
      <c r="H508" s="32">
        <f>SUM(H509:H538)</f>
        <v>0</v>
      </c>
      <c r="I508" s="32">
        <f>SUM(J508:M508)</f>
        <v>89</v>
      </c>
      <c r="J508" s="32">
        <f>SUM(J509:J538)</f>
        <v>4</v>
      </c>
      <c r="K508" s="32">
        <f>SUM(K509:K538)</f>
        <v>0</v>
      </c>
      <c r="L508" s="32">
        <f>SUM(L509:L538)</f>
        <v>84</v>
      </c>
      <c r="M508" s="32">
        <f>SUM(M509:M538)</f>
        <v>1</v>
      </c>
      <c r="N508" s="32">
        <f>SUM(O508:R508)</f>
        <v>97</v>
      </c>
      <c r="O508" s="32">
        <f>SUM(O509:O538)</f>
        <v>7</v>
      </c>
      <c r="P508" s="32">
        <f>SUM(P509:P538)</f>
        <v>0</v>
      </c>
      <c r="Q508" s="32">
        <f>SUM(Q509:Q538)</f>
        <v>90</v>
      </c>
      <c r="R508" s="32">
        <f>SUM(R509:R538)</f>
        <v>0</v>
      </c>
      <c r="S508" s="32">
        <f>SUM(T508:W508)</f>
        <v>6</v>
      </c>
      <c r="T508" s="32">
        <f>SUM(T509:T538)</f>
        <v>0</v>
      </c>
      <c r="U508" s="32">
        <f>SUM(U509:U538)</f>
        <v>0</v>
      </c>
      <c r="V508" s="32">
        <f>SUM(V509:V538)</f>
        <v>5</v>
      </c>
      <c r="W508" s="32">
        <f>SUM(W509:W538)</f>
        <v>1</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6.25">
      <c r="A518" s="89">
        <v>421090009</v>
      </c>
      <c r="B518" s="30" t="s">
        <v>492</v>
      </c>
      <c r="C518" s="99"/>
      <c r="D518" s="6"/>
      <c r="E518" s="6"/>
      <c r="F518" s="6"/>
      <c r="G518" s="6"/>
      <c r="H518" s="6"/>
      <c r="I518" s="6">
        <v>4</v>
      </c>
      <c r="J518" s="6">
        <v>1</v>
      </c>
      <c r="K518" s="6"/>
      <c r="L518" s="6">
        <v>3</v>
      </c>
      <c r="M518" s="6"/>
      <c r="N518" s="6">
        <v>4</v>
      </c>
      <c r="O518" s="6">
        <v>1</v>
      </c>
      <c r="P518" s="6"/>
      <c r="Q518" s="6">
        <v>3</v>
      </c>
      <c r="R518" s="6"/>
      <c r="S518" s="6"/>
      <c r="T518" s="6"/>
      <c r="U518" s="6"/>
      <c r="V518" s="6"/>
      <c r="W518" s="6"/>
      <c r="X518" s="5">
        <v>160</v>
      </c>
    </row>
    <row r="519" spans="1:24" ht="26.25">
      <c r="A519" s="89">
        <v>421100010</v>
      </c>
      <c r="B519" s="30" t="s">
        <v>493</v>
      </c>
      <c r="C519" s="99"/>
      <c r="D519" s="6">
        <v>2</v>
      </c>
      <c r="E519" s="6">
        <v>1</v>
      </c>
      <c r="F519" s="6"/>
      <c r="G519" s="6">
        <v>1</v>
      </c>
      <c r="H519" s="6"/>
      <c r="I519" s="6">
        <v>32</v>
      </c>
      <c r="J519" s="6"/>
      <c r="K519" s="6"/>
      <c r="L519" s="6">
        <v>32</v>
      </c>
      <c r="M519" s="6"/>
      <c r="N519" s="6">
        <v>32</v>
      </c>
      <c r="O519" s="6">
        <v>1</v>
      </c>
      <c r="P519" s="6"/>
      <c r="Q519" s="6">
        <v>31</v>
      </c>
      <c r="R519" s="6"/>
      <c r="S519" s="6">
        <v>2</v>
      </c>
      <c r="T519" s="6"/>
      <c r="U519" s="6"/>
      <c r="V519" s="6">
        <v>2</v>
      </c>
      <c r="W519" s="6"/>
      <c r="X519" s="5">
        <v>120</v>
      </c>
    </row>
    <row r="520" spans="1:24" ht="26.2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9"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6.2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6.2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6.2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16</v>
      </c>
      <c r="J529" s="40">
        <v>3</v>
      </c>
      <c r="K529" s="40"/>
      <c r="L529" s="40">
        <v>13</v>
      </c>
      <c r="M529" s="40"/>
      <c r="N529" s="40">
        <v>15</v>
      </c>
      <c r="O529" s="40">
        <v>3</v>
      </c>
      <c r="P529" s="40"/>
      <c r="Q529" s="40">
        <v>12</v>
      </c>
      <c r="R529" s="40"/>
      <c r="S529" s="40">
        <v>1</v>
      </c>
      <c r="T529" s="40"/>
      <c r="U529" s="40"/>
      <c r="V529" s="40">
        <v>1</v>
      </c>
      <c r="W529" s="40"/>
      <c r="X529" s="39">
        <v>120</v>
      </c>
      <c r="Y529" s="105"/>
      <c r="Z529" s="105"/>
    </row>
    <row r="530" spans="1:26" s="41" customFormat="1" ht="26.2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6.2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7</v>
      </c>
      <c r="E534" s="40">
        <v>2</v>
      </c>
      <c r="F534" s="40"/>
      <c r="G534" s="40">
        <v>5</v>
      </c>
      <c r="H534" s="40"/>
      <c r="I534" s="40">
        <v>25</v>
      </c>
      <c r="J534" s="40"/>
      <c r="K534" s="40"/>
      <c r="L534" s="40">
        <v>24</v>
      </c>
      <c r="M534" s="40">
        <v>1</v>
      </c>
      <c r="N534" s="40">
        <v>30</v>
      </c>
      <c r="O534" s="40">
        <v>2</v>
      </c>
      <c r="P534" s="40"/>
      <c r="Q534" s="40">
        <v>28</v>
      </c>
      <c r="R534" s="40"/>
      <c r="S534" s="40">
        <v>2</v>
      </c>
      <c r="T534" s="40"/>
      <c r="U534" s="40"/>
      <c r="V534" s="40">
        <v>1</v>
      </c>
      <c r="W534" s="40">
        <v>1</v>
      </c>
      <c r="X534" s="39">
        <v>120</v>
      </c>
      <c r="Y534" s="105"/>
      <c r="Z534" s="105"/>
    </row>
    <row r="535" spans="1:26" s="41" customFormat="1" ht="12.75">
      <c r="A535" s="90">
        <v>421250026</v>
      </c>
      <c r="B535" s="42" t="s">
        <v>2168</v>
      </c>
      <c r="C535" s="99"/>
      <c r="D535" s="40">
        <v>3</v>
      </c>
      <c r="E535" s="40"/>
      <c r="F535" s="40"/>
      <c r="G535" s="40">
        <v>3</v>
      </c>
      <c r="H535" s="40"/>
      <c r="I535" s="40">
        <v>5</v>
      </c>
      <c r="J535" s="40"/>
      <c r="K535" s="40"/>
      <c r="L535" s="40">
        <v>5</v>
      </c>
      <c r="M535" s="40"/>
      <c r="N535" s="40">
        <v>7</v>
      </c>
      <c r="O535" s="40"/>
      <c r="P535" s="40"/>
      <c r="Q535" s="40">
        <v>7</v>
      </c>
      <c r="R535" s="40"/>
      <c r="S535" s="40">
        <v>1</v>
      </c>
      <c r="T535" s="40"/>
      <c r="U535" s="40"/>
      <c r="V535" s="40">
        <v>1</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v>2</v>
      </c>
      <c r="E537" s="40"/>
      <c r="F537" s="40"/>
      <c r="G537" s="40">
        <v>2</v>
      </c>
      <c r="H537" s="40"/>
      <c r="I537" s="40">
        <v>5</v>
      </c>
      <c r="J537" s="40"/>
      <c r="K537" s="40"/>
      <c r="L537" s="40">
        <v>5</v>
      </c>
      <c r="M537" s="40"/>
      <c r="N537" s="40">
        <v>7</v>
      </c>
      <c r="O537" s="40"/>
      <c r="P537" s="40"/>
      <c r="Q537" s="40">
        <v>7</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1</v>
      </c>
      <c r="J539" s="32">
        <v>1</v>
      </c>
      <c r="K539" s="32"/>
      <c r="L539" s="32"/>
      <c r="M539" s="32"/>
      <c r="N539" s="32">
        <v>1</v>
      </c>
      <c r="O539" s="32">
        <v>1</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6</v>
      </c>
      <c r="J542" s="32"/>
      <c r="K542" s="32"/>
      <c r="L542" s="32">
        <v>6</v>
      </c>
      <c r="M542" s="32"/>
      <c r="N542" s="32">
        <v>6</v>
      </c>
      <c r="O542" s="32"/>
      <c r="P542" s="32"/>
      <c r="Q542" s="32">
        <v>6</v>
      </c>
      <c r="R542" s="32"/>
      <c r="S542" s="32"/>
      <c r="T542" s="32"/>
      <c r="U542" s="32"/>
      <c r="V542" s="32"/>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v>2</v>
      </c>
      <c r="J544" s="32"/>
      <c r="K544" s="32"/>
      <c r="L544" s="32">
        <v>2</v>
      </c>
      <c r="M544" s="32"/>
      <c r="N544" s="32">
        <v>2</v>
      </c>
      <c r="O544" s="32"/>
      <c r="P544" s="32"/>
      <c r="Q544" s="32">
        <v>2</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c r="F546" s="32"/>
      <c r="G546" s="32">
        <v>1</v>
      </c>
      <c r="H546" s="32"/>
      <c r="I546" s="32"/>
      <c r="J546" s="32"/>
      <c r="K546" s="32"/>
      <c r="L546" s="32"/>
      <c r="M546" s="32"/>
      <c r="N546" s="32">
        <v>1</v>
      </c>
      <c r="O546" s="32"/>
      <c r="P546" s="32"/>
      <c r="Q546" s="32">
        <v>1</v>
      </c>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2">
        <v>600140000</v>
      </c>
      <c r="B550" s="35" t="s">
        <v>2328</v>
      </c>
      <c r="C550" s="98"/>
      <c r="D550" s="32">
        <v>3</v>
      </c>
      <c r="E550" s="32"/>
      <c r="F550" s="32"/>
      <c r="G550" s="32">
        <v>3</v>
      </c>
      <c r="H550" s="32"/>
      <c r="I550" s="32">
        <v>19</v>
      </c>
      <c r="J550" s="32"/>
      <c r="K550" s="32"/>
      <c r="L550" s="32">
        <v>19</v>
      </c>
      <c r="M550" s="32"/>
      <c r="N550" s="32">
        <v>18</v>
      </c>
      <c r="O550" s="32"/>
      <c r="P550" s="32"/>
      <c r="Q550" s="32">
        <v>18</v>
      </c>
      <c r="R550" s="32"/>
      <c r="S550" s="32">
        <v>4</v>
      </c>
      <c r="T550" s="32"/>
      <c r="U550" s="32"/>
      <c r="V550" s="32">
        <v>4</v>
      </c>
      <c r="W550" s="32"/>
      <c r="X550" s="34">
        <v>87</v>
      </c>
    </row>
    <row r="551" spans="1:24" ht="12.75">
      <c r="A551" s="172" t="s">
        <v>4</v>
      </c>
      <c r="B551" s="173"/>
      <c r="C551" s="100"/>
      <c r="D551" s="7">
        <f>SUM(E551:H551)</f>
        <v>157</v>
      </c>
      <c r="E551" s="7">
        <f>SUM(E8,E447,E508,E539:E550)</f>
        <v>15</v>
      </c>
      <c r="F551" s="7">
        <f>SUM(F8,F447,F508,F539:F550)</f>
        <v>0</v>
      </c>
      <c r="G551" s="7">
        <f>SUM(G8,G447,G508,G539:G550)</f>
        <v>139</v>
      </c>
      <c r="H551" s="7">
        <f>SUM(H8,H447,H508,H539:H550)</f>
        <v>3</v>
      </c>
      <c r="I551" s="7">
        <f>SUM(J551:M551)</f>
        <v>1630</v>
      </c>
      <c r="J551" s="7">
        <f>SUM(J8,J447,J508,J539:J550)</f>
        <v>84</v>
      </c>
      <c r="K551" s="7">
        <f>SUM(K8,K447,K508,K539:K550)</f>
        <v>0</v>
      </c>
      <c r="L551" s="7">
        <f>SUM(L8,L447,L508,L539:L550)</f>
        <v>1543</v>
      </c>
      <c r="M551" s="7">
        <f>SUM(M8,M447,M508,M539:M550)</f>
        <v>3</v>
      </c>
      <c r="N551" s="7">
        <f>SUM(O551:R551)</f>
        <v>1540</v>
      </c>
      <c r="O551" s="7">
        <f>SUM(O8,O447,O508,O539:O550)</f>
        <v>99</v>
      </c>
      <c r="P551" s="7">
        <f>SUM(P8,P447,P508,P539:P550)</f>
        <v>0</v>
      </c>
      <c r="Q551" s="7">
        <f>SUM(Q8,Q447,Q508,Q539:Q550)</f>
        <v>1441</v>
      </c>
      <c r="R551" s="7">
        <f>SUM(R8,R447,R508,R539:R550)</f>
        <v>0</v>
      </c>
      <c r="S551" s="7">
        <f>SUM(T551:W551)</f>
        <v>247</v>
      </c>
      <c r="T551" s="7">
        <f>SUM(T8,T447,T508,T539:T550)</f>
        <v>0</v>
      </c>
      <c r="U551" s="7">
        <f>SUM(U8,U447,U508,U539:U550)</f>
        <v>0</v>
      </c>
      <c r="V551" s="7">
        <f>SUM(V8,V447,V508,V539:V550)</f>
        <v>241</v>
      </c>
      <c r="W551" s="7">
        <f>SUM(W8,W447,W508,W539:W550)</f>
        <v>6</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7</v>
      </c>
      <c r="E553" s="32">
        <f>SUM(E554:E742)</f>
        <v>0</v>
      </c>
      <c r="F553" s="32">
        <f>SUM(F554:F742)</f>
        <v>0</v>
      </c>
      <c r="G553" s="32">
        <f>SUM(G554:G742)</f>
        <v>7</v>
      </c>
      <c r="H553" s="32">
        <f>SUM(H554:H742)</f>
        <v>0</v>
      </c>
      <c r="I553" s="32">
        <f>SUM(J553:M553)</f>
        <v>38</v>
      </c>
      <c r="J553" s="32">
        <f>SUM(J554:J742)</f>
        <v>1</v>
      </c>
      <c r="K553" s="32">
        <f>SUM(K554:K742)</f>
        <v>0</v>
      </c>
      <c r="L553" s="32">
        <f>SUM(L554:L742)</f>
        <v>37</v>
      </c>
      <c r="M553" s="32">
        <f>SUM(M554:M742)</f>
        <v>0</v>
      </c>
      <c r="N553" s="32">
        <f>SUM(O553:R553)</f>
        <v>42</v>
      </c>
      <c r="O553" s="32">
        <f>SUM(O554:O742)</f>
        <v>1</v>
      </c>
      <c r="P553" s="32">
        <f>SUM(P554:P742)</f>
        <v>0</v>
      </c>
      <c r="Q553" s="32">
        <f>SUM(Q554:Q742)</f>
        <v>41</v>
      </c>
      <c r="R553" s="32">
        <f>SUM(R554:R742)</f>
        <v>0</v>
      </c>
      <c r="S553" s="32">
        <f>SUM(T553:W553)</f>
        <v>3</v>
      </c>
      <c r="T553" s="32">
        <f>SUM(T554:T742)</f>
        <v>0</v>
      </c>
      <c r="U553" s="32">
        <f>SUM(U554:U742)</f>
        <v>0</v>
      </c>
      <c r="V553" s="32">
        <f>SUM(V554:V742)</f>
        <v>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c r="F603" s="40"/>
      <c r="G603" s="40">
        <v>1</v>
      </c>
      <c r="H603" s="40"/>
      <c r="I603" s="40"/>
      <c r="J603" s="40"/>
      <c r="K603" s="40"/>
      <c r="L603" s="40"/>
      <c r="M603" s="40"/>
      <c r="N603" s="40">
        <v>1</v>
      </c>
      <c r="O603" s="40"/>
      <c r="P603" s="40"/>
      <c r="Q603" s="40">
        <v>1</v>
      </c>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9"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6.2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2.5"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6.25">
      <c r="A637" s="90">
        <v>108020000</v>
      </c>
      <c r="B637" s="42" t="s">
        <v>574</v>
      </c>
      <c r="C637" s="99"/>
      <c r="D637" s="40"/>
      <c r="E637" s="40"/>
      <c r="F637" s="40"/>
      <c r="G637" s="40"/>
      <c r="H637" s="40"/>
      <c r="I637" s="40">
        <v>1</v>
      </c>
      <c r="J637" s="40"/>
      <c r="K637" s="40"/>
      <c r="L637" s="40">
        <v>1</v>
      </c>
      <c r="M637" s="40"/>
      <c r="N637" s="40">
        <v>1</v>
      </c>
      <c r="O637" s="40"/>
      <c r="P637" s="40"/>
      <c r="Q637" s="40">
        <v>1</v>
      </c>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6.2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6.2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6.2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6.2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6.2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6.2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6.2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6.2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6.2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6.2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9"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6.2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6.2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6.2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6.2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6.2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9"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6.2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6.2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6.25">
      <c r="A727" s="90">
        <v>113000000</v>
      </c>
      <c r="B727" s="42" t="s">
        <v>658</v>
      </c>
      <c r="C727" s="99"/>
      <c r="D727" s="40"/>
      <c r="E727" s="40"/>
      <c r="F727" s="40"/>
      <c r="G727" s="40"/>
      <c r="H727" s="40"/>
      <c r="I727" s="40">
        <v>2</v>
      </c>
      <c r="J727" s="40"/>
      <c r="K727" s="40"/>
      <c r="L727" s="40">
        <v>2</v>
      </c>
      <c r="M727" s="40"/>
      <c r="N727" s="40">
        <v>1</v>
      </c>
      <c r="O727" s="40"/>
      <c r="P727" s="40"/>
      <c r="Q727" s="40">
        <v>1</v>
      </c>
      <c r="R727" s="40"/>
      <c r="S727" s="40">
        <v>1</v>
      </c>
      <c r="T727" s="40"/>
      <c r="U727" s="40"/>
      <c r="V727" s="40">
        <v>1</v>
      </c>
      <c r="W727" s="40"/>
      <c r="X727" s="39">
        <v>186</v>
      </c>
      <c r="Y727" s="105"/>
      <c r="Z727" s="105"/>
    </row>
    <row r="728" spans="1:26" s="41" customFormat="1" ht="26.2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1</v>
      </c>
      <c r="J731" s="40"/>
      <c r="K731" s="40"/>
      <c r="L731" s="40">
        <v>1</v>
      </c>
      <c r="M731" s="40"/>
      <c r="N731" s="40">
        <v>1</v>
      </c>
      <c r="O731" s="40"/>
      <c r="P731" s="40"/>
      <c r="Q731" s="40">
        <v>1</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c r="A734" s="90">
        <v>113050000</v>
      </c>
      <c r="B734" s="42" t="s">
        <v>665</v>
      </c>
      <c r="C734" s="99"/>
      <c r="D734" s="40"/>
      <c r="E734" s="40"/>
      <c r="F734" s="40"/>
      <c r="G734" s="40"/>
      <c r="H734" s="40"/>
      <c r="I734" s="40">
        <v>1</v>
      </c>
      <c r="J734" s="40"/>
      <c r="K734" s="40"/>
      <c r="L734" s="40">
        <v>1</v>
      </c>
      <c r="M734" s="40"/>
      <c r="N734" s="40">
        <v>1</v>
      </c>
      <c r="O734" s="40"/>
      <c r="P734" s="40"/>
      <c r="Q734" s="40">
        <v>1</v>
      </c>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6</v>
      </c>
      <c r="E738" s="40"/>
      <c r="F738" s="40"/>
      <c r="G738" s="40">
        <v>6</v>
      </c>
      <c r="H738" s="40"/>
      <c r="I738" s="40">
        <v>33</v>
      </c>
      <c r="J738" s="40">
        <v>1</v>
      </c>
      <c r="K738" s="40"/>
      <c r="L738" s="40">
        <v>32</v>
      </c>
      <c r="M738" s="40"/>
      <c r="N738" s="40">
        <v>37</v>
      </c>
      <c r="O738" s="40">
        <v>1</v>
      </c>
      <c r="P738" s="40"/>
      <c r="Q738" s="40">
        <v>36</v>
      </c>
      <c r="R738" s="40"/>
      <c r="S738" s="40">
        <v>2</v>
      </c>
      <c r="T738" s="40"/>
      <c r="U738" s="40"/>
      <c r="V738" s="40">
        <v>2</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7</v>
      </c>
      <c r="E754" s="7">
        <f>SUM(E553,E743:E753)</f>
        <v>0</v>
      </c>
      <c r="F754" s="7">
        <f>SUM(F553,F743:F753)</f>
        <v>0</v>
      </c>
      <c r="G754" s="7">
        <f>SUM(G553,G743:G753)</f>
        <v>7</v>
      </c>
      <c r="H754" s="7">
        <f>SUM(H553,H743:H753)</f>
        <v>0</v>
      </c>
      <c r="I754" s="7">
        <f>SUM(J754:M754)</f>
        <v>40</v>
      </c>
      <c r="J754" s="7">
        <f>SUM(J553,J743:J753)</f>
        <v>1</v>
      </c>
      <c r="K754" s="7">
        <f>SUM(K553,K743:K753)</f>
        <v>0</v>
      </c>
      <c r="L754" s="7">
        <f>SUM(L553,L743:L753)</f>
        <v>39</v>
      </c>
      <c r="M754" s="7">
        <f>SUM(M553,M743:M753)</f>
        <v>0</v>
      </c>
      <c r="N754" s="7">
        <f>SUM(O754:R754)</f>
        <v>44</v>
      </c>
      <c r="O754" s="7">
        <f>SUM(O553,O743:O753)</f>
        <v>1</v>
      </c>
      <c r="P754" s="7">
        <f>SUM(P553,P743:P753)</f>
        <v>0</v>
      </c>
      <c r="Q754" s="7">
        <f>SUM(Q553,Q743:Q753)</f>
        <v>43</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35</v>
      </c>
      <c r="E756" s="32">
        <f>SUM(E757:E765)</f>
        <v>0</v>
      </c>
      <c r="F756" s="32">
        <f>SUM(F757:F765)</f>
        <v>0</v>
      </c>
      <c r="G756" s="32">
        <f>SUM(G757:G765)</f>
        <v>35</v>
      </c>
      <c r="H756" s="32">
        <f>SUM(H757:H765)</f>
        <v>0</v>
      </c>
      <c r="I756" s="32">
        <f>SUM(J756:M756)</f>
        <v>1328</v>
      </c>
      <c r="J756" s="32">
        <f>SUM(J757:J765)</f>
        <v>1</v>
      </c>
      <c r="K756" s="32">
        <f>SUM(K757:K765)</f>
        <v>0</v>
      </c>
      <c r="L756" s="32">
        <f>SUM(L757:L765)</f>
        <v>1327</v>
      </c>
      <c r="M756" s="32">
        <f>SUM(M757:M765)</f>
        <v>0</v>
      </c>
      <c r="N756" s="32">
        <f>SUM(O756:R756)</f>
        <v>1249</v>
      </c>
      <c r="O756" s="32">
        <f>SUM(O757:O765)</f>
        <v>1</v>
      </c>
      <c r="P756" s="32">
        <f>SUM(P757:P765)</f>
        <v>0</v>
      </c>
      <c r="Q756" s="32">
        <f>SUM(Q757:Q765)</f>
        <v>1248</v>
      </c>
      <c r="R756" s="32">
        <f>SUM(R757:R765)</f>
        <v>0</v>
      </c>
      <c r="S756" s="32">
        <f>SUM(T756:W756)</f>
        <v>114</v>
      </c>
      <c r="T756" s="32">
        <f>SUM(T757:T765)</f>
        <v>0</v>
      </c>
      <c r="U756" s="32">
        <f>SUM(U757:U765)</f>
        <v>0</v>
      </c>
      <c r="V756" s="32">
        <f>SUM(V757:V765)</f>
        <v>114</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2</v>
      </c>
      <c r="J758" s="6"/>
      <c r="K758" s="6"/>
      <c r="L758" s="6">
        <v>2</v>
      </c>
      <c r="M758" s="6"/>
      <c r="N758" s="6">
        <v>2</v>
      </c>
      <c r="O758" s="6"/>
      <c r="P758" s="6"/>
      <c r="Q758" s="6">
        <v>2</v>
      </c>
      <c r="R758" s="6"/>
      <c r="S758" s="6"/>
      <c r="T758" s="6"/>
      <c r="U758" s="6"/>
      <c r="V758" s="6"/>
      <c r="W758" s="6"/>
      <c r="X758" s="5">
        <v>324</v>
      </c>
    </row>
    <row r="759" spans="1:24" ht="26.2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9">
      <c r="A760" s="89">
        <v>321030000</v>
      </c>
      <c r="B760" s="30" t="s">
        <v>677</v>
      </c>
      <c r="C760" s="99"/>
      <c r="D760" s="6">
        <v>30</v>
      </c>
      <c r="E760" s="6"/>
      <c r="F760" s="6"/>
      <c r="G760" s="6">
        <v>30</v>
      </c>
      <c r="H760" s="6"/>
      <c r="I760" s="6">
        <v>1238</v>
      </c>
      <c r="J760" s="6"/>
      <c r="K760" s="6"/>
      <c r="L760" s="6">
        <v>1238</v>
      </c>
      <c r="M760" s="6"/>
      <c r="N760" s="6">
        <v>1156</v>
      </c>
      <c r="O760" s="6"/>
      <c r="P760" s="6"/>
      <c r="Q760" s="6">
        <v>1156</v>
      </c>
      <c r="R760" s="6"/>
      <c r="S760" s="6">
        <v>112</v>
      </c>
      <c r="T760" s="6"/>
      <c r="U760" s="6"/>
      <c r="V760" s="6">
        <v>112</v>
      </c>
      <c r="W760" s="6"/>
      <c r="X760" s="5">
        <v>324</v>
      </c>
    </row>
    <row r="761" spans="1:24" ht="39">
      <c r="A761" s="89">
        <v>321040000</v>
      </c>
      <c r="B761" s="30" t="s">
        <v>678</v>
      </c>
      <c r="C761" s="99"/>
      <c r="D761" s="6">
        <v>5</v>
      </c>
      <c r="E761" s="6"/>
      <c r="F761" s="6"/>
      <c r="G761" s="6">
        <v>5</v>
      </c>
      <c r="H761" s="6"/>
      <c r="I761" s="6">
        <v>86</v>
      </c>
      <c r="J761" s="6">
        <v>1</v>
      </c>
      <c r="K761" s="6"/>
      <c r="L761" s="6">
        <v>85</v>
      </c>
      <c r="M761" s="6"/>
      <c r="N761" s="6">
        <v>89</v>
      </c>
      <c r="O761" s="6">
        <v>1</v>
      </c>
      <c r="P761" s="6"/>
      <c r="Q761" s="6">
        <v>88</v>
      </c>
      <c r="R761" s="6"/>
      <c r="S761" s="6">
        <v>2</v>
      </c>
      <c r="T761" s="6"/>
      <c r="U761" s="6"/>
      <c r="V761" s="6">
        <v>2</v>
      </c>
      <c r="W761" s="6"/>
      <c r="X761" s="5">
        <v>324</v>
      </c>
    </row>
    <row r="762" spans="1:24" ht="39">
      <c r="A762" s="89">
        <v>321050000</v>
      </c>
      <c r="B762" s="30" t="s">
        <v>679</v>
      </c>
      <c r="C762" s="99"/>
      <c r="D762" s="6"/>
      <c r="E762" s="6"/>
      <c r="F762" s="6"/>
      <c r="G762" s="6"/>
      <c r="H762" s="6"/>
      <c r="I762" s="6">
        <v>2</v>
      </c>
      <c r="J762" s="6"/>
      <c r="K762" s="6"/>
      <c r="L762" s="6">
        <v>2</v>
      </c>
      <c r="M762" s="6"/>
      <c r="N762" s="6">
        <v>2</v>
      </c>
      <c r="O762" s="6"/>
      <c r="P762" s="6"/>
      <c r="Q762" s="6">
        <v>2</v>
      </c>
      <c r="R762" s="6"/>
      <c r="S762" s="6"/>
      <c r="T762" s="6"/>
      <c r="U762" s="6"/>
      <c r="V762" s="6"/>
      <c r="W762" s="6"/>
      <c r="X762" s="5">
        <v>324</v>
      </c>
    </row>
    <row r="763" spans="1:24" ht="39"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180</v>
      </c>
      <c r="E766" s="32">
        <f>SUM(E767:E861)</f>
        <v>88</v>
      </c>
      <c r="F766" s="32">
        <f>SUM(F767:F861)</f>
        <v>0</v>
      </c>
      <c r="G766" s="32">
        <f>SUM(G767:G861)</f>
        <v>92</v>
      </c>
      <c r="H766" s="32">
        <f>SUM(H767:H861)</f>
        <v>0</v>
      </c>
      <c r="I766" s="32">
        <f>SUM(J766:M766)</f>
        <v>610</v>
      </c>
      <c r="J766" s="32">
        <f>SUM(J767:J861)</f>
        <v>336</v>
      </c>
      <c r="K766" s="32">
        <f>SUM(K767:K861)</f>
        <v>0</v>
      </c>
      <c r="L766" s="32">
        <f>SUM(L767:L861)</f>
        <v>274</v>
      </c>
      <c r="M766" s="32">
        <f>SUM(M767:M861)</f>
        <v>0</v>
      </c>
      <c r="N766" s="32">
        <f>SUM(O766:R766)</f>
        <v>591</v>
      </c>
      <c r="O766" s="32">
        <f>SUM(O767:O861)</f>
        <v>424</v>
      </c>
      <c r="P766" s="32">
        <f>SUM(P767:P861)</f>
        <v>0</v>
      </c>
      <c r="Q766" s="32">
        <f>SUM(Q767:Q861)</f>
        <v>167</v>
      </c>
      <c r="R766" s="32">
        <f>SUM(R767:R861)</f>
        <v>0</v>
      </c>
      <c r="S766" s="32">
        <f>SUM(T766:W766)</f>
        <v>199</v>
      </c>
      <c r="T766" s="32">
        <f>SUM(T767:T861)</f>
        <v>0</v>
      </c>
      <c r="U766" s="32">
        <f>SUM(U767:U861)</f>
        <v>0</v>
      </c>
      <c r="V766" s="32">
        <f>SUM(V767:V861)</f>
        <v>199</v>
      </c>
      <c r="W766" s="32">
        <f>SUM(W767:W861)</f>
        <v>0</v>
      </c>
      <c r="X766" s="33" t="s">
        <v>1916</v>
      </c>
    </row>
    <row r="767" spans="1:24" ht="26.2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5</v>
      </c>
      <c r="E778" s="6"/>
      <c r="F778" s="6"/>
      <c r="G778" s="6">
        <v>5</v>
      </c>
      <c r="H778" s="6"/>
      <c r="I778" s="6">
        <v>4</v>
      </c>
      <c r="J778" s="6"/>
      <c r="K778" s="6"/>
      <c r="L778" s="6">
        <v>4</v>
      </c>
      <c r="M778" s="6"/>
      <c r="N778" s="6">
        <v>6</v>
      </c>
      <c r="O778" s="6"/>
      <c r="P778" s="6"/>
      <c r="Q778" s="6">
        <v>6</v>
      </c>
      <c r="R778" s="6"/>
      <c r="S778" s="6">
        <v>3</v>
      </c>
      <c r="T778" s="6"/>
      <c r="U778" s="6"/>
      <c r="V778" s="6">
        <v>3</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v>
      </c>
      <c r="E781" s="6"/>
      <c r="F781" s="6"/>
      <c r="G781" s="6">
        <v>2</v>
      </c>
      <c r="H781" s="6"/>
      <c r="I781" s="6">
        <v>2</v>
      </c>
      <c r="J781" s="6"/>
      <c r="K781" s="6"/>
      <c r="L781" s="6">
        <v>2</v>
      </c>
      <c r="M781" s="6"/>
      <c r="N781" s="6">
        <v>3</v>
      </c>
      <c r="O781" s="6"/>
      <c r="P781" s="6"/>
      <c r="Q781" s="6">
        <v>3</v>
      </c>
      <c r="R781" s="6"/>
      <c r="S781" s="6">
        <v>1</v>
      </c>
      <c r="T781" s="6"/>
      <c r="U781" s="6"/>
      <c r="V781" s="6">
        <v>1</v>
      </c>
      <c r="W781" s="6"/>
      <c r="X781" s="5">
        <v>286</v>
      </c>
    </row>
    <row r="782" spans="1:24" ht="12.75">
      <c r="A782" s="89">
        <v>301030400</v>
      </c>
      <c r="B782" s="30" t="s">
        <v>691</v>
      </c>
      <c r="C782" s="99"/>
      <c r="D782" s="6">
        <v>2</v>
      </c>
      <c r="E782" s="6">
        <v>1</v>
      </c>
      <c r="F782" s="6"/>
      <c r="G782" s="6">
        <v>1</v>
      </c>
      <c r="H782" s="6"/>
      <c r="I782" s="6"/>
      <c r="J782" s="6"/>
      <c r="K782" s="6"/>
      <c r="L782" s="6"/>
      <c r="M782" s="6"/>
      <c r="N782" s="6">
        <v>1</v>
      </c>
      <c r="O782" s="6">
        <v>1</v>
      </c>
      <c r="P782" s="6"/>
      <c r="Q782" s="6"/>
      <c r="R782" s="6"/>
      <c r="S782" s="6">
        <v>1</v>
      </c>
      <c r="T782" s="6"/>
      <c r="U782" s="6"/>
      <c r="V782" s="6">
        <v>1</v>
      </c>
      <c r="W782" s="6"/>
      <c r="X782" s="5">
        <v>333</v>
      </c>
    </row>
    <row r="783" spans="1:24" ht="12.75">
      <c r="A783" s="89">
        <v>301030500</v>
      </c>
      <c r="B783" s="30" t="s">
        <v>692</v>
      </c>
      <c r="C783" s="99"/>
      <c r="D783" s="6">
        <v>2</v>
      </c>
      <c r="E783" s="6"/>
      <c r="F783" s="6"/>
      <c r="G783" s="6">
        <v>2</v>
      </c>
      <c r="H783" s="6"/>
      <c r="I783" s="6">
        <v>1</v>
      </c>
      <c r="J783" s="6"/>
      <c r="K783" s="6"/>
      <c r="L783" s="6">
        <v>1</v>
      </c>
      <c r="M783" s="6"/>
      <c r="N783" s="6">
        <v>1</v>
      </c>
      <c r="O783" s="6"/>
      <c r="P783" s="6"/>
      <c r="Q783" s="6">
        <v>1</v>
      </c>
      <c r="R783" s="6"/>
      <c r="S783" s="6">
        <v>2</v>
      </c>
      <c r="T783" s="6"/>
      <c r="U783" s="6"/>
      <c r="V783" s="6">
        <v>2</v>
      </c>
      <c r="W783" s="6"/>
      <c r="X783" s="5">
        <v>306</v>
      </c>
    </row>
    <row r="784" spans="1:24" ht="12.75">
      <c r="A784" s="89">
        <v>301030600</v>
      </c>
      <c r="B784" s="30" t="s">
        <v>693</v>
      </c>
      <c r="C784" s="99"/>
      <c r="D784" s="6"/>
      <c r="E784" s="6"/>
      <c r="F784" s="6"/>
      <c r="G784" s="6"/>
      <c r="H784" s="6"/>
      <c r="I784" s="6">
        <v>1</v>
      </c>
      <c r="J784" s="6"/>
      <c r="K784" s="6"/>
      <c r="L784" s="6">
        <v>1</v>
      </c>
      <c r="M784" s="6"/>
      <c r="N784" s="6"/>
      <c r="O784" s="6"/>
      <c r="P784" s="6"/>
      <c r="Q784" s="6"/>
      <c r="R784" s="6"/>
      <c r="S784" s="6">
        <v>1</v>
      </c>
      <c r="T784" s="6"/>
      <c r="U784" s="6"/>
      <c r="V784" s="6">
        <v>1</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6</v>
      </c>
      <c r="E788" s="6"/>
      <c r="F788" s="6"/>
      <c r="G788" s="6">
        <v>6</v>
      </c>
      <c r="H788" s="6"/>
      <c r="I788" s="6"/>
      <c r="J788" s="6"/>
      <c r="K788" s="6"/>
      <c r="L788" s="6"/>
      <c r="M788" s="6"/>
      <c r="N788" s="6">
        <v>1</v>
      </c>
      <c r="O788" s="6"/>
      <c r="P788" s="6"/>
      <c r="Q788" s="6">
        <v>1</v>
      </c>
      <c r="R788" s="6"/>
      <c r="S788" s="6">
        <v>5</v>
      </c>
      <c r="T788" s="6"/>
      <c r="U788" s="6"/>
      <c r="V788" s="6">
        <v>5</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c r="E791" s="6"/>
      <c r="F791" s="6"/>
      <c r="G791" s="6"/>
      <c r="H791" s="6"/>
      <c r="I791" s="6">
        <v>1</v>
      </c>
      <c r="J791" s="6"/>
      <c r="K791" s="6"/>
      <c r="L791" s="6">
        <v>1</v>
      </c>
      <c r="M791" s="6"/>
      <c r="N791" s="6"/>
      <c r="O791" s="6"/>
      <c r="P791" s="6"/>
      <c r="Q791" s="6"/>
      <c r="R791" s="6"/>
      <c r="S791" s="6">
        <v>1</v>
      </c>
      <c r="T791" s="6"/>
      <c r="U791" s="6"/>
      <c r="V791" s="6">
        <v>1</v>
      </c>
      <c r="W791" s="6"/>
      <c r="X791" s="5">
        <v>349</v>
      </c>
    </row>
    <row r="792" spans="1:24" ht="26.2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3</v>
      </c>
      <c r="E794" s="6"/>
      <c r="F794" s="6"/>
      <c r="G794" s="6">
        <v>3</v>
      </c>
      <c r="H794" s="6"/>
      <c r="I794" s="6">
        <v>1</v>
      </c>
      <c r="J794" s="6"/>
      <c r="K794" s="6"/>
      <c r="L794" s="6">
        <v>1</v>
      </c>
      <c r="M794" s="6"/>
      <c r="N794" s="6">
        <v>2</v>
      </c>
      <c r="O794" s="6"/>
      <c r="P794" s="6"/>
      <c r="Q794" s="6">
        <v>2</v>
      </c>
      <c r="R794" s="6"/>
      <c r="S794" s="6">
        <v>2</v>
      </c>
      <c r="T794" s="6"/>
      <c r="U794" s="6"/>
      <c r="V794" s="6">
        <v>2</v>
      </c>
      <c r="W794" s="6"/>
      <c r="X794" s="5">
        <v>368</v>
      </c>
    </row>
    <row r="795" spans="1:24" ht="12.75">
      <c r="A795" s="89">
        <v>302060000</v>
      </c>
      <c r="B795" s="30" t="s">
        <v>704</v>
      </c>
      <c r="C795" s="99"/>
      <c r="D795" s="6">
        <v>1</v>
      </c>
      <c r="E795" s="6"/>
      <c r="F795" s="6"/>
      <c r="G795" s="6">
        <v>1</v>
      </c>
      <c r="H795" s="6"/>
      <c r="I795" s="6">
        <v>1</v>
      </c>
      <c r="J795" s="6"/>
      <c r="K795" s="6"/>
      <c r="L795" s="6">
        <v>1</v>
      </c>
      <c r="M795" s="6"/>
      <c r="N795" s="6">
        <v>2</v>
      </c>
      <c r="O795" s="6"/>
      <c r="P795" s="6"/>
      <c r="Q795" s="6">
        <v>2</v>
      </c>
      <c r="R795" s="6"/>
      <c r="S795" s="6"/>
      <c r="T795" s="6"/>
      <c r="U795" s="6"/>
      <c r="V795" s="6"/>
      <c r="W795" s="6"/>
      <c r="X795" s="5">
        <v>298</v>
      </c>
    </row>
    <row r="796" spans="1:24" ht="12.75">
      <c r="A796" s="89">
        <v>302070000</v>
      </c>
      <c r="B796" s="30" t="s">
        <v>705</v>
      </c>
      <c r="C796" s="99"/>
      <c r="D796" s="6">
        <v>2</v>
      </c>
      <c r="E796" s="6"/>
      <c r="F796" s="6"/>
      <c r="G796" s="6">
        <v>2</v>
      </c>
      <c r="H796" s="6"/>
      <c r="I796" s="6">
        <v>2</v>
      </c>
      <c r="J796" s="6"/>
      <c r="K796" s="6"/>
      <c r="L796" s="6">
        <v>2</v>
      </c>
      <c r="M796" s="6"/>
      <c r="N796" s="6"/>
      <c r="O796" s="6"/>
      <c r="P796" s="6"/>
      <c r="Q796" s="6"/>
      <c r="R796" s="6"/>
      <c r="S796" s="6">
        <v>4</v>
      </c>
      <c r="T796" s="6"/>
      <c r="U796" s="6"/>
      <c r="V796" s="6">
        <v>4</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c r="E798" s="6"/>
      <c r="F798" s="6"/>
      <c r="G798" s="6"/>
      <c r="H798" s="6"/>
      <c r="I798" s="6">
        <v>1</v>
      </c>
      <c r="J798" s="6"/>
      <c r="K798" s="6"/>
      <c r="L798" s="6">
        <v>1</v>
      </c>
      <c r="M798" s="6"/>
      <c r="N798" s="6"/>
      <c r="O798" s="6"/>
      <c r="P798" s="6"/>
      <c r="Q798" s="6"/>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6.25">
      <c r="A804" s="89">
        <v>304000000</v>
      </c>
      <c r="B804" s="30" t="s">
        <v>713</v>
      </c>
      <c r="C804" s="99"/>
      <c r="D804" s="6">
        <v>1</v>
      </c>
      <c r="E804" s="6">
        <v>1</v>
      </c>
      <c r="F804" s="6"/>
      <c r="G804" s="6"/>
      <c r="H804" s="6"/>
      <c r="I804" s="6">
        <v>2</v>
      </c>
      <c r="J804" s="6">
        <v>1</v>
      </c>
      <c r="K804" s="6"/>
      <c r="L804" s="6">
        <v>1</v>
      </c>
      <c r="M804" s="6"/>
      <c r="N804" s="6">
        <v>2</v>
      </c>
      <c r="O804" s="6">
        <v>2</v>
      </c>
      <c r="P804" s="6"/>
      <c r="Q804" s="6"/>
      <c r="R804" s="6"/>
      <c r="S804" s="6">
        <v>1</v>
      </c>
      <c r="T804" s="6"/>
      <c r="U804" s="6"/>
      <c r="V804" s="6">
        <v>1</v>
      </c>
      <c r="W804" s="6"/>
      <c r="X804" s="5">
        <v>315</v>
      </c>
    </row>
    <row r="805" spans="1:24" ht="12.75">
      <c r="A805" s="89">
        <v>304010000</v>
      </c>
      <c r="B805" s="30" t="s">
        <v>714</v>
      </c>
      <c r="C805" s="99"/>
      <c r="D805" s="6">
        <v>2</v>
      </c>
      <c r="E805" s="6">
        <v>1</v>
      </c>
      <c r="F805" s="6"/>
      <c r="G805" s="6">
        <v>1</v>
      </c>
      <c r="H805" s="6"/>
      <c r="I805" s="6"/>
      <c r="J805" s="6"/>
      <c r="K805" s="6"/>
      <c r="L805" s="6"/>
      <c r="M805" s="6"/>
      <c r="N805" s="6">
        <v>2</v>
      </c>
      <c r="O805" s="6">
        <v>1</v>
      </c>
      <c r="P805" s="6"/>
      <c r="Q805" s="6">
        <v>1</v>
      </c>
      <c r="R805" s="6"/>
      <c r="S805" s="6"/>
      <c r="T805" s="6"/>
      <c r="U805" s="6"/>
      <c r="V805" s="6"/>
      <c r="W805" s="6"/>
      <c r="X805" s="5">
        <v>327</v>
      </c>
    </row>
    <row r="806" spans="1:24" ht="12.75">
      <c r="A806" s="89">
        <v>304020000</v>
      </c>
      <c r="B806" s="30" t="s">
        <v>715</v>
      </c>
      <c r="C806" s="99"/>
      <c r="D806" s="6">
        <v>3</v>
      </c>
      <c r="E806" s="6"/>
      <c r="F806" s="6"/>
      <c r="G806" s="6">
        <v>3</v>
      </c>
      <c r="H806" s="6"/>
      <c r="I806" s="6">
        <v>2</v>
      </c>
      <c r="J806" s="6"/>
      <c r="K806" s="6"/>
      <c r="L806" s="6">
        <v>2</v>
      </c>
      <c r="M806" s="6"/>
      <c r="N806" s="6">
        <v>2</v>
      </c>
      <c r="O806" s="6"/>
      <c r="P806" s="6"/>
      <c r="Q806" s="6">
        <v>2</v>
      </c>
      <c r="R806" s="6"/>
      <c r="S806" s="6">
        <v>3</v>
      </c>
      <c r="T806" s="6"/>
      <c r="U806" s="6"/>
      <c r="V806" s="6">
        <v>3</v>
      </c>
      <c r="W806" s="6"/>
      <c r="X806" s="5">
        <v>327</v>
      </c>
    </row>
    <row r="807" spans="1:24" ht="12.75">
      <c r="A807" s="89">
        <v>304030000</v>
      </c>
      <c r="B807" s="30" t="s">
        <v>716</v>
      </c>
      <c r="C807" s="99"/>
      <c r="D807" s="6"/>
      <c r="E807" s="6"/>
      <c r="F807" s="6"/>
      <c r="G807" s="6"/>
      <c r="H807" s="6"/>
      <c r="I807" s="6">
        <v>2</v>
      </c>
      <c r="J807" s="6"/>
      <c r="K807" s="6"/>
      <c r="L807" s="6">
        <v>2</v>
      </c>
      <c r="M807" s="6"/>
      <c r="N807" s="6">
        <v>2</v>
      </c>
      <c r="O807" s="6"/>
      <c r="P807" s="6"/>
      <c r="Q807" s="6">
        <v>2</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2</v>
      </c>
      <c r="E812" s="6">
        <v>1</v>
      </c>
      <c r="F812" s="6"/>
      <c r="G812" s="6">
        <v>1</v>
      </c>
      <c r="H812" s="6"/>
      <c r="I812" s="6">
        <v>9</v>
      </c>
      <c r="J812" s="6">
        <v>5</v>
      </c>
      <c r="K812" s="6"/>
      <c r="L812" s="6">
        <v>4</v>
      </c>
      <c r="M812" s="6"/>
      <c r="N812" s="6">
        <v>7</v>
      </c>
      <c r="O812" s="6">
        <v>6</v>
      </c>
      <c r="P812" s="6"/>
      <c r="Q812" s="6">
        <v>1</v>
      </c>
      <c r="R812" s="6"/>
      <c r="S812" s="6">
        <v>4</v>
      </c>
      <c r="T812" s="6"/>
      <c r="U812" s="6"/>
      <c r="V812" s="6">
        <v>4</v>
      </c>
      <c r="W812" s="6"/>
      <c r="X812" s="5">
        <v>315</v>
      </c>
    </row>
    <row r="813" spans="1:24" ht="12.75">
      <c r="A813" s="89">
        <v>304080000</v>
      </c>
      <c r="B813" s="30" t="s">
        <v>720</v>
      </c>
      <c r="C813" s="99"/>
      <c r="D813" s="6">
        <v>5</v>
      </c>
      <c r="E813" s="6">
        <v>1</v>
      </c>
      <c r="F813" s="6"/>
      <c r="G813" s="6">
        <v>4</v>
      </c>
      <c r="H813" s="6"/>
      <c r="I813" s="6">
        <v>8</v>
      </c>
      <c r="J813" s="6">
        <v>6</v>
      </c>
      <c r="K813" s="6"/>
      <c r="L813" s="6">
        <v>2</v>
      </c>
      <c r="M813" s="6"/>
      <c r="N813" s="6">
        <v>11</v>
      </c>
      <c r="O813" s="6">
        <v>7</v>
      </c>
      <c r="P813" s="6"/>
      <c r="Q813" s="6">
        <v>4</v>
      </c>
      <c r="R813" s="6"/>
      <c r="S813" s="6">
        <v>2</v>
      </c>
      <c r="T813" s="6"/>
      <c r="U813" s="6"/>
      <c r="V813" s="6">
        <v>2</v>
      </c>
      <c r="W813" s="6"/>
      <c r="X813" s="5">
        <v>315</v>
      </c>
    </row>
    <row r="814" spans="1:24" ht="26.2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29</v>
      </c>
      <c r="E815" s="6">
        <v>18</v>
      </c>
      <c r="F815" s="6"/>
      <c r="G815" s="6">
        <v>11</v>
      </c>
      <c r="H815" s="6"/>
      <c r="I815" s="6">
        <v>150</v>
      </c>
      <c r="J815" s="6">
        <v>79</v>
      </c>
      <c r="K815" s="6"/>
      <c r="L815" s="6">
        <v>71</v>
      </c>
      <c r="M815" s="6"/>
      <c r="N815" s="6">
        <v>132</v>
      </c>
      <c r="O815" s="6">
        <v>97</v>
      </c>
      <c r="P815" s="6"/>
      <c r="Q815" s="6">
        <v>35</v>
      </c>
      <c r="R815" s="6"/>
      <c r="S815" s="6">
        <v>47</v>
      </c>
      <c r="T815" s="6"/>
      <c r="U815" s="6"/>
      <c r="V815" s="6">
        <v>47</v>
      </c>
      <c r="W815" s="6"/>
      <c r="X815" s="5">
        <v>274</v>
      </c>
    </row>
    <row r="816" spans="1:24" ht="12.75">
      <c r="A816" s="89">
        <v>304090100</v>
      </c>
      <c r="B816" s="30" t="s">
        <v>723</v>
      </c>
      <c r="C816" s="99"/>
      <c r="D816" s="6">
        <v>1</v>
      </c>
      <c r="E816" s="6"/>
      <c r="F816" s="6"/>
      <c r="G816" s="6">
        <v>1</v>
      </c>
      <c r="H816" s="6"/>
      <c r="I816" s="6">
        <v>1</v>
      </c>
      <c r="J816" s="6">
        <v>1</v>
      </c>
      <c r="K816" s="6"/>
      <c r="L816" s="6"/>
      <c r="M816" s="6"/>
      <c r="N816" s="6">
        <v>2</v>
      </c>
      <c r="O816" s="6">
        <v>1</v>
      </c>
      <c r="P816" s="6"/>
      <c r="Q816" s="6">
        <v>1</v>
      </c>
      <c r="R816" s="6"/>
      <c r="S816" s="6"/>
      <c r="T816" s="6"/>
      <c r="U816" s="6"/>
      <c r="V816" s="6"/>
      <c r="W816" s="6"/>
      <c r="X816" s="5">
        <v>327</v>
      </c>
    </row>
    <row r="817" spans="1:24" ht="12.75">
      <c r="A817" s="89">
        <v>304090200</v>
      </c>
      <c r="B817" s="30" t="s">
        <v>724</v>
      </c>
      <c r="C817" s="99"/>
      <c r="D817" s="6">
        <v>1</v>
      </c>
      <c r="E817" s="6">
        <v>1</v>
      </c>
      <c r="F817" s="6"/>
      <c r="G817" s="6"/>
      <c r="H817" s="6"/>
      <c r="I817" s="6">
        <v>17</v>
      </c>
      <c r="J817" s="6">
        <v>1</v>
      </c>
      <c r="K817" s="6"/>
      <c r="L817" s="6">
        <v>16</v>
      </c>
      <c r="M817" s="6"/>
      <c r="N817" s="6">
        <v>4</v>
      </c>
      <c r="O817" s="6">
        <v>2</v>
      </c>
      <c r="P817" s="6"/>
      <c r="Q817" s="6">
        <v>2</v>
      </c>
      <c r="R817" s="6"/>
      <c r="S817" s="6">
        <v>14</v>
      </c>
      <c r="T817" s="6"/>
      <c r="U817" s="6"/>
      <c r="V817" s="6">
        <v>14</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7</v>
      </c>
      <c r="E820" s="6">
        <v>2</v>
      </c>
      <c r="F820" s="6"/>
      <c r="G820" s="6">
        <v>5</v>
      </c>
      <c r="H820" s="6"/>
      <c r="I820" s="6">
        <v>19</v>
      </c>
      <c r="J820" s="6">
        <v>5</v>
      </c>
      <c r="K820" s="6"/>
      <c r="L820" s="6">
        <v>14</v>
      </c>
      <c r="M820" s="6"/>
      <c r="N820" s="6">
        <v>24</v>
      </c>
      <c r="O820" s="6">
        <v>7</v>
      </c>
      <c r="P820" s="6"/>
      <c r="Q820" s="6">
        <v>17</v>
      </c>
      <c r="R820" s="6"/>
      <c r="S820" s="6">
        <v>2</v>
      </c>
      <c r="T820" s="6"/>
      <c r="U820" s="6"/>
      <c r="V820" s="6">
        <v>2</v>
      </c>
      <c r="W820" s="6"/>
      <c r="X820" s="5">
        <v>322</v>
      </c>
    </row>
    <row r="821" spans="1:24" ht="12.75">
      <c r="A821" s="89">
        <v>305010100</v>
      </c>
      <c r="B821" s="30" t="s">
        <v>728</v>
      </c>
      <c r="C821" s="99"/>
      <c r="D821" s="6">
        <v>2</v>
      </c>
      <c r="E821" s="6"/>
      <c r="F821" s="6"/>
      <c r="G821" s="6">
        <v>2</v>
      </c>
      <c r="H821" s="6"/>
      <c r="I821" s="6">
        <v>6</v>
      </c>
      <c r="J821" s="6">
        <v>2</v>
      </c>
      <c r="K821" s="6"/>
      <c r="L821" s="6">
        <v>4</v>
      </c>
      <c r="M821" s="6"/>
      <c r="N821" s="6">
        <v>3</v>
      </c>
      <c r="O821" s="6">
        <v>2</v>
      </c>
      <c r="P821" s="6"/>
      <c r="Q821" s="6">
        <v>1</v>
      </c>
      <c r="R821" s="6"/>
      <c r="S821" s="6">
        <v>5</v>
      </c>
      <c r="T821" s="6"/>
      <c r="U821" s="6"/>
      <c r="V821" s="6">
        <v>5</v>
      </c>
      <c r="W821" s="6"/>
      <c r="X821" s="5">
        <v>303</v>
      </c>
    </row>
    <row r="822" spans="1:24" ht="26.25">
      <c r="A822" s="89">
        <v>305010200</v>
      </c>
      <c r="B822" s="30" t="s">
        <v>729</v>
      </c>
      <c r="C822" s="99"/>
      <c r="D822" s="6"/>
      <c r="E822" s="6"/>
      <c r="F822" s="6"/>
      <c r="G822" s="6"/>
      <c r="H822" s="6"/>
      <c r="I822" s="6">
        <v>1</v>
      </c>
      <c r="J822" s="6"/>
      <c r="K822" s="6"/>
      <c r="L822" s="6">
        <v>1</v>
      </c>
      <c r="M822" s="6"/>
      <c r="N822" s="6"/>
      <c r="O822" s="6"/>
      <c r="P822" s="6"/>
      <c r="Q822" s="6"/>
      <c r="R822" s="6"/>
      <c r="S822" s="6">
        <v>1</v>
      </c>
      <c r="T822" s="6"/>
      <c r="U822" s="6"/>
      <c r="V822" s="6">
        <v>1</v>
      </c>
      <c r="W822" s="6"/>
      <c r="X822" s="5">
        <v>374</v>
      </c>
    </row>
    <row r="823" spans="1:24" ht="26.2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2</v>
      </c>
      <c r="J824" s="6"/>
      <c r="K824" s="6"/>
      <c r="L824" s="6">
        <v>2</v>
      </c>
      <c r="M824" s="6"/>
      <c r="N824" s="6">
        <v>1</v>
      </c>
      <c r="O824" s="6"/>
      <c r="P824" s="6"/>
      <c r="Q824" s="6">
        <v>1</v>
      </c>
      <c r="R824" s="6"/>
      <c r="S824" s="6">
        <v>1</v>
      </c>
      <c r="T824" s="6"/>
      <c r="U824" s="6"/>
      <c r="V824" s="6">
        <v>1</v>
      </c>
      <c r="W824" s="6"/>
      <c r="X824" s="5">
        <v>327</v>
      </c>
    </row>
    <row r="825" spans="1:24" ht="12.75">
      <c r="A825" s="89">
        <v>305010500</v>
      </c>
      <c r="B825" s="30" t="s">
        <v>732</v>
      </c>
      <c r="C825" s="99"/>
      <c r="D825" s="6"/>
      <c r="E825" s="6"/>
      <c r="F825" s="6"/>
      <c r="G825" s="6"/>
      <c r="H825" s="6"/>
      <c r="I825" s="6">
        <v>1</v>
      </c>
      <c r="J825" s="6"/>
      <c r="K825" s="6"/>
      <c r="L825" s="6">
        <v>1</v>
      </c>
      <c r="M825" s="6"/>
      <c r="N825" s="6">
        <v>1</v>
      </c>
      <c r="O825" s="6"/>
      <c r="P825" s="6"/>
      <c r="Q825" s="6">
        <v>1</v>
      </c>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4</v>
      </c>
      <c r="E829" s="6">
        <v>1</v>
      </c>
      <c r="F829" s="6"/>
      <c r="G829" s="6">
        <v>3</v>
      </c>
      <c r="H829" s="6"/>
      <c r="I829" s="6">
        <v>8</v>
      </c>
      <c r="J829" s="6">
        <v>3</v>
      </c>
      <c r="K829" s="6"/>
      <c r="L829" s="6">
        <v>5</v>
      </c>
      <c r="M829" s="6"/>
      <c r="N829" s="6">
        <v>8</v>
      </c>
      <c r="O829" s="6">
        <v>4</v>
      </c>
      <c r="P829" s="6"/>
      <c r="Q829" s="6">
        <v>4</v>
      </c>
      <c r="R829" s="6"/>
      <c r="S829" s="6">
        <v>4</v>
      </c>
      <c r="T829" s="6"/>
      <c r="U829" s="6"/>
      <c r="V829" s="6">
        <v>4</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v>
      </c>
      <c r="J831" s="6"/>
      <c r="K831" s="6"/>
      <c r="L831" s="6">
        <v>1</v>
      </c>
      <c r="M831" s="6"/>
      <c r="N831" s="6"/>
      <c r="O831" s="6"/>
      <c r="P831" s="6"/>
      <c r="Q831" s="6"/>
      <c r="R831" s="6"/>
      <c r="S831" s="6">
        <v>1</v>
      </c>
      <c r="T831" s="6"/>
      <c r="U831" s="6"/>
      <c r="V831" s="6">
        <v>1</v>
      </c>
      <c r="W831" s="6"/>
      <c r="X831" s="5">
        <v>315</v>
      </c>
    </row>
    <row r="832" spans="1:24" ht="12.75">
      <c r="A832" s="89">
        <v>305030000</v>
      </c>
      <c r="B832" s="30" t="s">
        <v>739</v>
      </c>
      <c r="C832" s="99"/>
      <c r="D832" s="6">
        <v>1</v>
      </c>
      <c r="E832" s="6"/>
      <c r="F832" s="6"/>
      <c r="G832" s="6">
        <v>1</v>
      </c>
      <c r="H832" s="6"/>
      <c r="I832" s="6">
        <v>1</v>
      </c>
      <c r="J832" s="6">
        <v>1</v>
      </c>
      <c r="K832" s="6"/>
      <c r="L832" s="6"/>
      <c r="M832" s="6"/>
      <c r="N832" s="6">
        <v>2</v>
      </c>
      <c r="O832" s="6">
        <v>1</v>
      </c>
      <c r="P832" s="6"/>
      <c r="Q832" s="6">
        <v>1</v>
      </c>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1</v>
      </c>
      <c r="E834" s="6"/>
      <c r="F834" s="6"/>
      <c r="G834" s="6">
        <v>1</v>
      </c>
      <c r="H834" s="6"/>
      <c r="I834" s="6"/>
      <c r="J834" s="6"/>
      <c r="K834" s="6"/>
      <c r="L834" s="6"/>
      <c r="M834" s="6"/>
      <c r="N834" s="6"/>
      <c r="O834" s="6"/>
      <c r="P834" s="6"/>
      <c r="Q834" s="6"/>
      <c r="R834" s="6"/>
      <c r="S834" s="6">
        <v>1</v>
      </c>
      <c r="T834" s="6"/>
      <c r="U834" s="6"/>
      <c r="V834" s="6">
        <v>1</v>
      </c>
      <c r="W834" s="6"/>
      <c r="X834" s="5">
        <v>389</v>
      </c>
    </row>
    <row r="835" spans="1:24" ht="12.75">
      <c r="A835" s="89">
        <v>306010100</v>
      </c>
      <c r="B835" s="30" t="s">
        <v>742</v>
      </c>
      <c r="C835" s="99"/>
      <c r="D835" s="6"/>
      <c r="E835" s="6"/>
      <c r="F835" s="6"/>
      <c r="G835" s="6"/>
      <c r="H835" s="6"/>
      <c r="I835" s="6">
        <v>1</v>
      </c>
      <c r="J835" s="6"/>
      <c r="K835" s="6"/>
      <c r="L835" s="6">
        <v>1</v>
      </c>
      <c r="M835" s="6"/>
      <c r="N835" s="6"/>
      <c r="O835" s="6"/>
      <c r="P835" s="6"/>
      <c r="Q835" s="6"/>
      <c r="R835" s="6"/>
      <c r="S835" s="6">
        <v>1</v>
      </c>
      <c r="T835" s="6"/>
      <c r="U835" s="6"/>
      <c r="V835" s="6">
        <v>1</v>
      </c>
      <c r="W835" s="6"/>
      <c r="X835" s="5">
        <v>457</v>
      </c>
    </row>
    <row r="836" spans="1:24" ht="12.75">
      <c r="A836" s="89">
        <v>307000000</v>
      </c>
      <c r="B836" s="30" t="s">
        <v>743</v>
      </c>
      <c r="C836" s="99"/>
      <c r="D836" s="6">
        <v>2</v>
      </c>
      <c r="E836" s="6"/>
      <c r="F836" s="6"/>
      <c r="G836" s="6">
        <v>2</v>
      </c>
      <c r="H836" s="6"/>
      <c r="I836" s="6">
        <v>2</v>
      </c>
      <c r="J836" s="6">
        <v>1</v>
      </c>
      <c r="K836" s="6"/>
      <c r="L836" s="6">
        <v>1</v>
      </c>
      <c r="M836" s="6"/>
      <c r="N836" s="6">
        <v>4</v>
      </c>
      <c r="O836" s="6">
        <v>1</v>
      </c>
      <c r="P836" s="6"/>
      <c r="Q836" s="6">
        <v>3</v>
      </c>
      <c r="R836" s="6"/>
      <c r="S836" s="6"/>
      <c r="T836" s="6"/>
      <c r="U836" s="6"/>
      <c r="V836" s="6"/>
      <c r="W836" s="6"/>
      <c r="X836" s="5">
        <v>315</v>
      </c>
    </row>
    <row r="837" spans="1:24" ht="12.75">
      <c r="A837" s="89">
        <v>307010000</v>
      </c>
      <c r="B837" s="30" t="s">
        <v>744</v>
      </c>
      <c r="C837" s="99"/>
      <c r="D837" s="6">
        <v>1</v>
      </c>
      <c r="E837" s="6"/>
      <c r="F837" s="6"/>
      <c r="G837" s="6">
        <v>1</v>
      </c>
      <c r="H837" s="6"/>
      <c r="I837" s="6">
        <v>4</v>
      </c>
      <c r="J837" s="6"/>
      <c r="K837" s="6"/>
      <c r="L837" s="6">
        <v>4</v>
      </c>
      <c r="M837" s="6"/>
      <c r="N837" s="6">
        <v>3</v>
      </c>
      <c r="O837" s="6"/>
      <c r="P837" s="6"/>
      <c r="Q837" s="6">
        <v>3</v>
      </c>
      <c r="R837" s="6"/>
      <c r="S837" s="6">
        <v>2</v>
      </c>
      <c r="T837" s="6"/>
      <c r="U837" s="6"/>
      <c r="V837" s="6">
        <v>2</v>
      </c>
      <c r="W837" s="6"/>
      <c r="X837" s="5">
        <v>292</v>
      </c>
    </row>
    <row r="838" spans="1:24" ht="12.75">
      <c r="A838" s="89">
        <v>307020000</v>
      </c>
      <c r="B838" s="30" t="s">
        <v>745</v>
      </c>
      <c r="C838" s="99"/>
      <c r="D838" s="6">
        <v>1</v>
      </c>
      <c r="E838" s="6"/>
      <c r="F838" s="6"/>
      <c r="G838" s="6">
        <v>1</v>
      </c>
      <c r="H838" s="6"/>
      <c r="I838" s="6">
        <v>8</v>
      </c>
      <c r="J838" s="6"/>
      <c r="K838" s="6"/>
      <c r="L838" s="6">
        <v>8</v>
      </c>
      <c r="M838" s="6"/>
      <c r="N838" s="6">
        <v>6</v>
      </c>
      <c r="O838" s="6"/>
      <c r="P838" s="6"/>
      <c r="Q838" s="6">
        <v>6</v>
      </c>
      <c r="R838" s="6"/>
      <c r="S838" s="6">
        <v>3</v>
      </c>
      <c r="T838" s="6"/>
      <c r="U838" s="6"/>
      <c r="V838" s="6">
        <v>3</v>
      </c>
      <c r="W838" s="6"/>
      <c r="X838" s="5">
        <v>292</v>
      </c>
    </row>
    <row r="839" spans="1:24" ht="12.75">
      <c r="A839" s="89">
        <v>308000000</v>
      </c>
      <c r="B839" s="30" t="s">
        <v>746</v>
      </c>
      <c r="C839" s="99"/>
      <c r="D839" s="6">
        <v>1</v>
      </c>
      <c r="E839" s="6">
        <v>1</v>
      </c>
      <c r="F839" s="6"/>
      <c r="G839" s="6"/>
      <c r="H839" s="6"/>
      <c r="I839" s="6">
        <v>4</v>
      </c>
      <c r="J839" s="6">
        <v>1</v>
      </c>
      <c r="K839" s="6"/>
      <c r="L839" s="6">
        <v>3</v>
      </c>
      <c r="M839" s="6"/>
      <c r="N839" s="6">
        <v>4</v>
      </c>
      <c r="O839" s="6">
        <v>2</v>
      </c>
      <c r="P839" s="6"/>
      <c r="Q839" s="6">
        <v>2</v>
      </c>
      <c r="R839" s="6"/>
      <c r="S839" s="6">
        <v>1</v>
      </c>
      <c r="T839" s="6"/>
      <c r="U839" s="6"/>
      <c r="V839" s="6">
        <v>1</v>
      </c>
      <c r="W839" s="6"/>
      <c r="X839" s="5">
        <v>283</v>
      </c>
    </row>
    <row r="840" spans="1:24" ht="12.75">
      <c r="A840" s="89">
        <v>308010000</v>
      </c>
      <c r="B840" s="30" t="s">
        <v>747</v>
      </c>
      <c r="C840" s="99"/>
      <c r="D840" s="6">
        <v>1</v>
      </c>
      <c r="E840" s="6"/>
      <c r="F840" s="6"/>
      <c r="G840" s="6">
        <v>1</v>
      </c>
      <c r="H840" s="6"/>
      <c r="I840" s="6">
        <v>1</v>
      </c>
      <c r="J840" s="6"/>
      <c r="K840" s="6"/>
      <c r="L840" s="6">
        <v>1</v>
      </c>
      <c r="M840" s="6"/>
      <c r="N840" s="6"/>
      <c r="O840" s="6"/>
      <c r="P840" s="6"/>
      <c r="Q840" s="6"/>
      <c r="R840" s="6"/>
      <c r="S840" s="6">
        <v>2</v>
      </c>
      <c r="T840" s="6"/>
      <c r="U840" s="6"/>
      <c r="V840" s="6">
        <v>2</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10</v>
      </c>
      <c r="E842" s="6">
        <v>7</v>
      </c>
      <c r="F842" s="6"/>
      <c r="G842" s="6">
        <v>3</v>
      </c>
      <c r="H842" s="6"/>
      <c r="I842" s="6">
        <v>5</v>
      </c>
      <c r="J842" s="6">
        <v>2</v>
      </c>
      <c r="K842" s="6"/>
      <c r="L842" s="6">
        <v>3</v>
      </c>
      <c r="M842" s="6"/>
      <c r="N842" s="6">
        <v>11</v>
      </c>
      <c r="O842" s="6">
        <v>9</v>
      </c>
      <c r="P842" s="6"/>
      <c r="Q842" s="6">
        <v>2</v>
      </c>
      <c r="R842" s="6"/>
      <c r="S842" s="6">
        <v>4</v>
      </c>
      <c r="T842" s="6"/>
      <c r="U842" s="6"/>
      <c r="V842" s="6">
        <v>4</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11</v>
      </c>
      <c r="E844" s="6">
        <v>2</v>
      </c>
      <c r="F844" s="6"/>
      <c r="G844" s="6">
        <v>9</v>
      </c>
      <c r="H844" s="6"/>
      <c r="I844" s="6">
        <v>18</v>
      </c>
      <c r="J844" s="6">
        <v>7</v>
      </c>
      <c r="K844" s="6"/>
      <c r="L844" s="6">
        <v>11</v>
      </c>
      <c r="M844" s="6"/>
      <c r="N844" s="6">
        <v>20</v>
      </c>
      <c r="O844" s="6">
        <v>9</v>
      </c>
      <c r="P844" s="6"/>
      <c r="Q844" s="6">
        <v>11</v>
      </c>
      <c r="R844" s="6"/>
      <c r="S844" s="6">
        <v>9</v>
      </c>
      <c r="T844" s="6"/>
      <c r="U844" s="6"/>
      <c r="V844" s="6">
        <v>9</v>
      </c>
      <c r="W844" s="6"/>
      <c r="X844" s="5">
        <v>240</v>
      </c>
    </row>
    <row r="845" spans="1:24" ht="12.75">
      <c r="A845" s="89">
        <v>310010000</v>
      </c>
      <c r="B845" s="30" t="s">
        <v>752</v>
      </c>
      <c r="C845" s="99"/>
      <c r="D845" s="6">
        <v>46</v>
      </c>
      <c r="E845" s="6">
        <v>41</v>
      </c>
      <c r="F845" s="6"/>
      <c r="G845" s="6">
        <v>5</v>
      </c>
      <c r="H845" s="6"/>
      <c r="I845" s="6">
        <v>214</v>
      </c>
      <c r="J845" s="6">
        <v>164</v>
      </c>
      <c r="K845" s="6"/>
      <c r="L845" s="6">
        <v>50</v>
      </c>
      <c r="M845" s="6"/>
      <c r="N845" s="6">
        <v>222</v>
      </c>
      <c r="O845" s="6">
        <v>205</v>
      </c>
      <c r="P845" s="6"/>
      <c r="Q845" s="6">
        <v>17</v>
      </c>
      <c r="R845" s="6"/>
      <c r="S845" s="6">
        <v>38</v>
      </c>
      <c r="T845" s="6"/>
      <c r="U845" s="6"/>
      <c r="V845" s="6">
        <v>38</v>
      </c>
      <c r="W845" s="6"/>
      <c r="X845" s="5">
        <v>135</v>
      </c>
    </row>
    <row r="846" spans="1:24" ht="12.75">
      <c r="A846" s="89">
        <v>310020000</v>
      </c>
      <c r="B846" s="30" t="s">
        <v>753</v>
      </c>
      <c r="C846" s="99"/>
      <c r="D846" s="6">
        <v>6</v>
      </c>
      <c r="E846" s="6">
        <v>5</v>
      </c>
      <c r="F846" s="6"/>
      <c r="G846" s="6">
        <v>1</v>
      </c>
      <c r="H846" s="6"/>
      <c r="I846" s="6">
        <v>51</v>
      </c>
      <c r="J846" s="6">
        <v>32</v>
      </c>
      <c r="K846" s="6"/>
      <c r="L846" s="6">
        <v>19</v>
      </c>
      <c r="M846" s="6"/>
      <c r="N846" s="6">
        <v>45</v>
      </c>
      <c r="O846" s="6">
        <v>37</v>
      </c>
      <c r="P846" s="6"/>
      <c r="Q846" s="6">
        <v>8</v>
      </c>
      <c r="R846" s="6"/>
      <c r="S846" s="6">
        <v>12</v>
      </c>
      <c r="T846" s="6"/>
      <c r="U846" s="6"/>
      <c r="V846" s="6">
        <v>12</v>
      </c>
      <c r="W846" s="6"/>
      <c r="X846" s="5">
        <v>153</v>
      </c>
    </row>
    <row r="847" spans="1:24" ht="12.75">
      <c r="A847" s="89">
        <v>310030000</v>
      </c>
      <c r="B847" s="30" t="s">
        <v>754</v>
      </c>
      <c r="C847" s="99"/>
      <c r="D847" s="6"/>
      <c r="E847" s="6"/>
      <c r="F847" s="6"/>
      <c r="G847" s="6"/>
      <c r="H847" s="6"/>
      <c r="I847" s="6">
        <v>3</v>
      </c>
      <c r="J847" s="6"/>
      <c r="K847" s="6"/>
      <c r="L847" s="6">
        <v>3</v>
      </c>
      <c r="M847" s="6"/>
      <c r="N847" s="6"/>
      <c r="O847" s="6"/>
      <c r="P847" s="6"/>
      <c r="Q847" s="6"/>
      <c r="R847" s="6"/>
      <c r="S847" s="6">
        <v>3</v>
      </c>
      <c r="T847" s="6"/>
      <c r="U847" s="6"/>
      <c r="V847" s="6">
        <v>3</v>
      </c>
      <c r="W847" s="6"/>
      <c r="X847" s="5">
        <v>296</v>
      </c>
    </row>
    <row r="848" spans="1:24" ht="12.75">
      <c r="A848" s="89">
        <v>310040000</v>
      </c>
      <c r="B848" s="30" t="s">
        <v>755</v>
      </c>
      <c r="C848" s="99"/>
      <c r="D848" s="6">
        <v>7</v>
      </c>
      <c r="E848" s="6"/>
      <c r="F848" s="6"/>
      <c r="G848" s="6">
        <v>7</v>
      </c>
      <c r="H848" s="6"/>
      <c r="I848" s="6">
        <v>16</v>
      </c>
      <c r="J848" s="6">
        <v>2</v>
      </c>
      <c r="K848" s="6"/>
      <c r="L848" s="6">
        <v>14</v>
      </c>
      <c r="M848" s="6"/>
      <c r="N848" s="6">
        <v>16</v>
      </c>
      <c r="O848" s="6">
        <v>2</v>
      </c>
      <c r="P848" s="6"/>
      <c r="Q848" s="6">
        <v>14</v>
      </c>
      <c r="R848" s="6"/>
      <c r="S848" s="6">
        <v>7</v>
      </c>
      <c r="T848" s="6"/>
      <c r="U848" s="6"/>
      <c r="V848" s="6">
        <v>7</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2</v>
      </c>
      <c r="E852" s="6">
        <v>1</v>
      </c>
      <c r="F852" s="6"/>
      <c r="G852" s="6">
        <v>1</v>
      </c>
      <c r="H852" s="6"/>
      <c r="I852" s="6">
        <v>3</v>
      </c>
      <c r="J852" s="6">
        <v>2</v>
      </c>
      <c r="K852" s="6"/>
      <c r="L852" s="6">
        <v>1</v>
      </c>
      <c r="M852" s="6"/>
      <c r="N852" s="6">
        <v>5</v>
      </c>
      <c r="O852" s="6">
        <v>3</v>
      </c>
      <c r="P852" s="6"/>
      <c r="Q852" s="6">
        <v>2</v>
      </c>
      <c r="R852" s="6"/>
      <c r="S852" s="6"/>
      <c r="T852" s="6"/>
      <c r="U852" s="6"/>
      <c r="V852" s="6"/>
      <c r="W852" s="6"/>
      <c r="X852" s="5">
        <v>362</v>
      </c>
    </row>
    <row r="853" spans="1:24" ht="12.75">
      <c r="A853" s="89">
        <v>311010000</v>
      </c>
      <c r="B853" s="30" t="s">
        <v>760</v>
      </c>
      <c r="C853" s="99"/>
      <c r="D853" s="6">
        <v>1</v>
      </c>
      <c r="E853" s="6">
        <v>1</v>
      </c>
      <c r="F853" s="6"/>
      <c r="G853" s="6"/>
      <c r="H853" s="6"/>
      <c r="I853" s="6"/>
      <c r="J853" s="6"/>
      <c r="K853" s="6"/>
      <c r="L853" s="6"/>
      <c r="M853" s="6"/>
      <c r="N853" s="6">
        <v>1</v>
      </c>
      <c r="O853" s="6">
        <v>1</v>
      </c>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v>
      </c>
      <c r="E856" s="6"/>
      <c r="F856" s="6"/>
      <c r="G856" s="6">
        <v>1</v>
      </c>
      <c r="H856" s="6"/>
      <c r="I856" s="6"/>
      <c r="J856" s="6"/>
      <c r="K856" s="6"/>
      <c r="L856" s="6"/>
      <c r="M856" s="6"/>
      <c r="N856" s="6"/>
      <c r="O856" s="6"/>
      <c r="P856" s="6"/>
      <c r="Q856" s="6"/>
      <c r="R856" s="6"/>
      <c r="S856" s="6">
        <v>1</v>
      </c>
      <c r="T856" s="6"/>
      <c r="U856" s="6"/>
      <c r="V856" s="6">
        <v>1</v>
      </c>
      <c r="W856" s="6"/>
      <c r="X856" s="5">
        <v>239</v>
      </c>
    </row>
    <row r="857" spans="1:24" ht="26.2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3</v>
      </c>
      <c r="E858" s="6">
        <v>1</v>
      </c>
      <c r="F858" s="6"/>
      <c r="G858" s="6">
        <v>2</v>
      </c>
      <c r="H858" s="6"/>
      <c r="I858" s="6">
        <v>7</v>
      </c>
      <c r="J858" s="6">
        <v>2</v>
      </c>
      <c r="K858" s="6"/>
      <c r="L858" s="6">
        <v>5</v>
      </c>
      <c r="M858" s="6"/>
      <c r="N858" s="6">
        <v>7</v>
      </c>
      <c r="O858" s="6">
        <v>3</v>
      </c>
      <c r="P858" s="6"/>
      <c r="Q858" s="6">
        <v>4</v>
      </c>
      <c r="R858" s="6"/>
      <c r="S858" s="6">
        <v>3</v>
      </c>
      <c r="T858" s="6"/>
      <c r="U858" s="6"/>
      <c r="V858" s="6">
        <v>3</v>
      </c>
      <c r="W858" s="6"/>
      <c r="X858" s="5">
        <v>315</v>
      </c>
    </row>
    <row r="859" spans="1:24" ht="12.75">
      <c r="A859" s="89">
        <v>313000000</v>
      </c>
      <c r="B859" s="30" t="s">
        <v>766</v>
      </c>
      <c r="C859" s="99"/>
      <c r="D859" s="6">
        <v>1</v>
      </c>
      <c r="E859" s="6"/>
      <c r="F859" s="6"/>
      <c r="G859" s="6">
        <v>1</v>
      </c>
      <c r="H859" s="6"/>
      <c r="I859" s="6">
        <v>1</v>
      </c>
      <c r="J859" s="6">
        <v>1</v>
      </c>
      <c r="K859" s="6"/>
      <c r="L859" s="6"/>
      <c r="M859" s="6"/>
      <c r="N859" s="6">
        <v>2</v>
      </c>
      <c r="O859" s="6">
        <v>1</v>
      </c>
      <c r="P859" s="6"/>
      <c r="Q859" s="6">
        <v>1</v>
      </c>
      <c r="R859" s="6"/>
      <c r="S859" s="6"/>
      <c r="T859" s="6"/>
      <c r="U859" s="6"/>
      <c r="V859" s="6"/>
      <c r="W859" s="6"/>
      <c r="X859" s="5">
        <v>245</v>
      </c>
    </row>
    <row r="860" spans="1:24" ht="12.75">
      <c r="A860" s="89">
        <v>314000000</v>
      </c>
      <c r="B860" s="30" t="s">
        <v>767</v>
      </c>
      <c r="C860" s="99"/>
      <c r="D860" s="6">
        <v>4</v>
      </c>
      <c r="E860" s="6">
        <v>2</v>
      </c>
      <c r="F860" s="6"/>
      <c r="G860" s="6">
        <v>2</v>
      </c>
      <c r="H860" s="6"/>
      <c r="I860" s="6">
        <v>28</v>
      </c>
      <c r="J860" s="6">
        <v>18</v>
      </c>
      <c r="K860" s="6"/>
      <c r="L860" s="6">
        <v>10</v>
      </c>
      <c r="M860" s="6"/>
      <c r="N860" s="6">
        <v>26</v>
      </c>
      <c r="O860" s="6">
        <v>20</v>
      </c>
      <c r="P860" s="6"/>
      <c r="Q860" s="6">
        <v>6</v>
      </c>
      <c r="R860" s="6"/>
      <c r="S860" s="6">
        <v>6</v>
      </c>
      <c r="T860" s="6"/>
      <c r="U860" s="6"/>
      <c r="V860" s="6">
        <v>6</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21</v>
      </c>
      <c r="E862" s="32">
        <f>SUM(E863:E895)</f>
        <v>3</v>
      </c>
      <c r="F862" s="32">
        <f>SUM(F863:F895)</f>
        <v>0</v>
      </c>
      <c r="G862" s="32">
        <f>SUM(G863:G895)</f>
        <v>18</v>
      </c>
      <c r="H862" s="32">
        <f>SUM(H863:H895)</f>
        <v>0</v>
      </c>
      <c r="I862" s="32">
        <f>SUM(J862:M862)</f>
        <v>128</v>
      </c>
      <c r="J862" s="32">
        <f>SUM(J863:J895)</f>
        <v>21</v>
      </c>
      <c r="K862" s="32">
        <f>SUM(K863:K895)</f>
        <v>0</v>
      </c>
      <c r="L862" s="32">
        <f>SUM(L863:L895)</f>
        <v>107</v>
      </c>
      <c r="M862" s="32">
        <f>SUM(M863:M895)</f>
        <v>0</v>
      </c>
      <c r="N862" s="32">
        <f>SUM(O862:R862)</f>
        <v>112</v>
      </c>
      <c r="O862" s="32">
        <f>SUM(O863:O895)</f>
        <v>22</v>
      </c>
      <c r="P862" s="32">
        <f>SUM(P863:P895)</f>
        <v>0</v>
      </c>
      <c r="Q862" s="32">
        <f>SUM(Q863:Q895)</f>
        <v>90</v>
      </c>
      <c r="R862" s="32">
        <f>SUM(R863:R895)</f>
        <v>0</v>
      </c>
      <c r="S862" s="32">
        <f>SUM(T862:W862)</f>
        <v>37</v>
      </c>
      <c r="T862" s="32">
        <f>SUM(T863:T895)</f>
        <v>2</v>
      </c>
      <c r="U862" s="32">
        <f>SUM(U863:U895)</f>
        <v>0</v>
      </c>
      <c r="V862" s="32">
        <f>SUM(V863:V895)</f>
        <v>35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6.25">
      <c r="A864" s="89">
        <v>331010000</v>
      </c>
      <c r="B864" s="30" t="s">
        <v>769</v>
      </c>
      <c r="C864" s="99"/>
      <c r="D864" s="6"/>
      <c r="E864" s="6"/>
      <c r="F864" s="6"/>
      <c r="G864" s="6"/>
      <c r="H864" s="6"/>
      <c r="I864" s="6">
        <v>1</v>
      </c>
      <c r="J864" s="6"/>
      <c r="K864" s="6"/>
      <c r="L864" s="6">
        <v>1</v>
      </c>
      <c r="M864" s="6"/>
      <c r="N864" s="6">
        <v>1</v>
      </c>
      <c r="O864" s="6"/>
      <c r="P864" s="6"/>
      <c r="Q864" s="6">
        <v>1</v>
      </c>
      <c r="R864" s="6"/>
      <c r="S864" s="6"/>
      <c r="T864" s="6"/>
      <c r="U864" s="6"/>
      <c r="V864" s="6"/>
      <c r="W864" s="6"/>
      <c r="X864" s="5">
        <v>233</v>
      </c>
    </row>
    <row r="865" spans="1:26" s="41" customFormat="1" ht="12.75">
      <c r="A865" s="90">
        <v>331010100</v>
      </c>
      <c r="B865" s="42" t="s">
        <v>770</v>
      </c>
      <c r="C865" s="99"/>
      <c r="D865" s="40">
        <v>1</v>
      </c>
      <c r="E865" s="40"/>
      <c r="F865" s="40"/>
      <c r="G865" s="40">
        <v>1</v>
      </c>
      <c r="H865" s="40"/>
      <c r="I865" s="40">
        <v>1</v>
      </c>
      <c r="J865" s="40"/>
      <c r="K865" s="40"/>
      <c r="L865" s="40">
        <v>1</v>
      </c>
      <c r="M865" s="40"/>
      <c r="N865" s="40">
        <v>1</v>
      </c>
      <c r="O865" s="40"/>
      <c r="P865" s="40"/>
      <c r="Q865" s="40">
        <v>1</v>
      </c>
      <c r="R865" s="40"/>
      <c r="S865" s="40">
        <v>1</v>
      </c>
      <c r="T865" s="40"/>
      <c r="U865" s="40"/>
      <c r="V865" s="40">
        <v>1</v>
      </c>
      <c r="W865" s="40"/>
      <c r="X865" s="39">
        <v>224</v>
      </c>
      <c r="Y865" s="105"/>
      <c r="Z865" s="105"/>
    </row>
    <row r="866" spans="1:26" s="41" customFormat="1" ht="12.75">
      <c r="A866" s="90">
        <v>331010200</v>
      </c>
      <c r="B866" s="42" t="s">
        <v>771</v>
      </c>
      <c r="C866" s="99"/>
      <c r="D866" s="40">
        <v>12</v>
      </c>
      <c r="E866" s="40">
        <v>2</v>
      </c>
      <c r="F866" s="40"/>
      <c r="G866" s="40">
        <v>10</v>
      </c>
      <c r="H866" s="40"/>
      <c r="I866" s="40">
        <v>60</v>
      </c>
      <c r="J866" s="40">
        <v>10</v>
      </c>
      <c r="K866" s="40"/>
      <c r="L866" s="40">
        <v>50</v>
      </c>
      <c r="M866" s="40"/>
      <c r="N866" s="40">
        <v>44</v>
      </c>
      <c r="O866" s="40">
        <v>10</v>
      </c>
      <c r="P866" s="40"/>
      <c r="Q866" s="40">
        <v>34</v>
      </c>
      <c r="R866" s="40"/>
      <c r="S866" s="40">
        <v>28</v>
      </c>
      <c r="T866" s="40">
        <v>2</v>
      </c>
      <c r="U866" s="40"/>
      <c r="V866" s="40">
        <v>26</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1</v>
      </c>
      <c r="E869" s="40"/>
      <c r="F869" s="40"/>
      <c r="G869" s="40">
        <v>1</v>
      </c>
      <c r="H869" s="40"/>
      <c r="I869" s="40">
        <v>1</v>
      </c>
      <c r="J869" s="40"/>
      <c r="K869" s="40"/>
      <c r="L869" s="40">
        <v>1</v>
      </c>
      <c r="M869" s="40"/>
      <c r="N869" s="40">
        <v>2</v>
      </c>
      <c r="O869" s="40"/>
      <c r="P869" s="40"/>
      <c r="Q869" s="40">
        <v>2</v>
      </c>
      <c r="R869" s="40"/>
      <c r="S869" s="40"/>
      <c r="T869" s="40"/>
      <c r="U869" s="40"/>
      <c r="V869" s="40"/>
      <c r="W869" s="40"/>
      <c r="X869" s="39">
        <v>215</v>
      </c>
      <c r="Y869" s="105"/>
      <c r="Z869" s="105"/>
    </row>
    <row r="870" spans="1:26" s="41" customFormat="1" ht="26.2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6</v>
      </c>
      <c r="J872" s="40">
        <v>1</v>
      </c>
      <c r="K872" s="40"/>
      <c r="L872" s="40">
        <v>5</v>
      </c>
      <c r="M872" s="40"/>
      <c r="N872" s="40">
        <v>5</v>
      </c>
      <c r="O872" s="40">
        <v>1</v>
      </c>
      <c r="P872" s="40"/>
      <c r="Q872" s="40">
        <v>4</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2</v>
      </c>
      <c r="J876" s="40"/>
      <c r="K876" s="40"/>
      <c r="L876" s="40">
        <v>2</v>
      </c>
      <c r="M876" s="40"/>
      <c r="N876" s="40">
        <v>2</v>
      </c>
      <c r="O876" s="40"/>
      <c r="P876" s="40"/>
      <c r="Q876" s="40">
        <v>2</v>
      </c>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4</v>
      </c>
      <c r="J878" s="40"/>
      <c r="K878" s="40"/>
      <c r="L878" s="40">
        <v>4</v>
      </c>
      <c r="M878" s="40"/>
      <c r="N878" s="40">
        <v>4</v>
      </c>
      <c r="O878" s="40"/>
      <c r="P878" s="40"/>
      <c r="Q878" s="40">
        <v>4</v>
      </c>
      <c r="R878" s="40"/>
      <c r="S878" s="40"/>
      <c r="T878" s="40"/>
      <c r="U878" s="40"/>
      <c r="V878" s="40"/>
      <c r="W878" s="40"/>
      <c r="X878" s="39">
        <v>144</v>
      </c>
      <c r="Y878" s="105"/>
      <c r="Z878" s="105"/>
    </row>
    <row r="879" spans="1:26" s="41" customFormat="1" ht="12.75">
      <c r="A879" s="90">
        <v>331060300</v>
      </c>
      <c r="B879" s="42" t="s">
        <v>783</v>
      </c>
      <c r="C879" s="99"/>
      <c r="D879" s="40">
        <v>6</v>
      </c>
      <c r="E879" s="40"/>
      <c r="F879" s="40"/>
      <c r="G879" s="40">
        <v>6</v>
      </c>
      <c r="H879" s="40"/>
      <c r="I879" s="40">
        <v>38</v>
      </c>
      <c r="J879" s="40">
        <v>7</v>
      </c>
      <c r="K879" s="40"/>
      <c r="L879" s="40">
        <v>31</v>
      </c>
      <c r="M879" s="40"/>
      <c r="N879" s="40">
        <v>38</v>
      </c>
      <c r="O879" s="40">
        <v>7</v>
      </c>
      <c r="P879" s="40"/>
      <c r="Q879" s="40">
        <v>31</v>
      </c>
      <c r="R879" s="40"/>
      <c r="S879" s="40">
        <v>6</v>
      </c>
      <c r="T879" s="40"/>
      <c r="U879" s="40"/>
      <c r="V879" s="40">
        <v>6</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c r="E882" s="40"/>
      <c r="F882" s="40"/>
      <c r="G882" s="40"/>
      <c r="H882" s="40"/>
      <c r="I882" s="40">
        <v>4</v>
      </c>
      <c r="J882" s="40">
        <v>1</v>
      </c>
      <c r="K882" s="40"/>
      <c r="L882" s="40">
        <v>3</v>
      </c>
      <c r="M882" s="40"/>
      <c r="N882" s="40">
        <v>3</v>
      </c>
      <c r="O882" s="40">
        <v>1</v>
      </c>
      <c r="P882" s="40"/>
      <c r="Q882" s="40">
        <v>2</v>
      </c>
      <c r="R882" s="40"/>
      <c r="S882" s="40">
        <v>1</v>
      </c>
      <c r="T882" s="40"/>
      <c r="U882" s="40"/>
      <c r="V882" s="40">
        <v>1</v>
      </c>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6.2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5"/>
      <c r="Z892" s="105"/>
    </row>
    <row r="893" spans="1:26" s="41" customFormat="1" ht="12.75">
      <c r="A893" s="90">
        <v>331600000</v>
      </c>
      <c r="B893" s="42" t="s">
        <v>796</v>
      </c>
      <c r="C893" s="99"/>
      <c r="D893" s="40">
        <v>1</v>
      </c>
      <c r="E893" s="40">
        <v>1</v>
      </c>
      <c r="F893" s="40"/>
      <c r="G893" s="40"/>
      <c r="H893" s="40"/>
      <c r="I893" s="40">
        <v>7</v>
      </c>
      <c r="J893" s="40">
        <v>1</v>
      </c>
      <c r="K893" s="40"/>
      <c r="L893" s="40">
        <v>6</v>
      </c>
      <c r="M893" s="40"/>
      <c r="N893" s="40">
        <v>8</v>
      </c>
      <c r="O893" s="40">
        <v>2</v>
      </c>
      <c r="P893" s="40"/>
      <c r="Q893" s="40">
        <v>6</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2">
        <v>600010000</v>
      </c>
      <c r="B897" s="35" t="s">
        <v>2340</v>
      </c>
      <c r="C897" s="98"/>
      <c r="D897" s="32">
        <v>1</v>
      </c>
      <c r="E897" s="32"/>
      <c r="F897" s="32"/>
      <c r="G897" s="32">
        <v>1</v>
      </c>
      <c r="H897" s="32"/>
      <c r="I897" s="32">
        <v>20</v>
      </c>
      <c r="J897" s="32">
        <v>1</v>
      </c>
      <c r="K897" s="32"/>
      <c r="L897" s="32">
        <v>19</v>
      </c>
      <c r="M897" s="32"/>
      <c r="N897" s="32">
        <v>21</v>
      </c>
      <c r="O897" s="32">
        <v>1</v>
      </c>
      <c r="P897" s="32"/>
      <c r="Q897" s="32">
        <v>20</v>
      </c>
      <c r="R897" s="32"/>
      <c r="S897" s="32"/>
      <c r="T897" s="32"/>
      <c r="U897" s="32"/>
      <c r="V897" s="32"/>
      <c r="W897" s="32"/>
      <c r="X897" s="34">
        <v>98</v>
      </c>
    </row>
    <row r="898" spans="1:24" ht="12.75">
      <c r="A898" s="92">
        <v>600020000</v>
      </c>
      <c r="B898" s="35" t="s">
        <v>2335</v>
      </c>
      <c r="C898" s="98"/>
      <c r="D898" s="32"/>
      <c r="E898" s="32"/>
      <c r="F898" s="32"/>
      <c r="G898" s="32"/>
      <c r="H898" s="32"/>
      <c r="I898" s="32">
        <v>2</v>
      </c>
      <c r="J898" s="32"/>
      <c r="K898" s="32"/>
      <c r="L898" s="32">
        <v>2</v>
      </c>
      <c r="M898" s="32"/>
      <c r="N898" s="32">
        <v>1</v>
      </c>
      <c r="O898" s="32"/>
      <c r="P898" s="32"/>
      <c r="Q898" s="32">
        <v>1</v>
      </c>
      <c r="R898" s="32"/>
      <c r="S898" s="32">
        <v>1</v>
      </c>
      <c r="T898" s="32"/>
      <c r="U898" s="32"/>
      <c r="V898" s="32">
        <v>1</v>
      </c>
      <c r="W898" s="32"/>
      <c r="X898" s="34">
        <v>60</v>
      </c>
    </row>
    <row r="899" spans="1:24" ht="12.75">
      <c r="A899" s="92">
        <v>600030000</v>
      </c>
      <c r="B899" s="35" t="s">
        <v>2336</v>
      </c>
      <c r="C899" s="98"/>
      <c r="D899" s="32"/>
      <c r="E899" s="32"/>
      <c r="F899" s="32"/>
      <c r="G899" s="32"/>
      <c r="H899" s="32"/>
      <c r="I899" s="32">
        <v>23</v>
      </c>
      <c r="J899" s="32"/>
      <c r="K899" s="32"/>
      <c r="L899" s="32">
        <v>23</v>
      </c>
      <c r="M899" s="32"/>
      <c r="N899" s="32">
        <v>23</v>
      </c>
      <c r="O899" s="32"/>
      <c r="P899" s="32"/>
      <c r="Q899" s="32">
        <v>23</v>
      </c>
      <c r="R899" s="32"/>
      <c r="S899" s="32"/>
      <c r="T899" s="32"/>
      <c r="U899" s="32"/>
      <c r="V899" s="32"/>
      <c r="W899" s="32"/>
      <c r="X899" s="34">
        <v>60</v>
      </c>
    </row>
    <row r="900" spans="1:24" ht="12.75">
      <c r="A900" s="92">
        <v>600040000</v>
      </c>
      <c r="B900" s="35" t="s">
        <v>2337</v>
      </c>
      <c r="C900" s="98"/>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2">
        <v>600050000</v>
      </c>
      <c r="B901" s="35" t="s">
        <v>2338</v>
      </c>
      <c r="C901" s="98"/>
      <c r="D901" s="32"/>
      <c r="E901" s="32"/>
      <c r="F901" s="32"/>
      <c r="G901" s="32"/>
      <c r="H901" s="32"/>
      <c r="I901" s="32">
        <v>6</v>
      </c>
      <c r="J901" s="32"/>
      <c r="K901" s="32"/>
      <c r="L901" s="32">
        <v>6</v>
      </c>
      <c r="M901" s="32"/>
      <c r="N901" s="32">
        <v>6</v>
      </c>
      <c r="O901" s="32"/>
      <c r="P901" s="32"/>
      <c r="Q901" s="32">
        <v>6</v>
      </c>
      <c r="R901" s="32"/>
      <c r="S901" s="32"/>
      <c r="T901" s="32"/>
      <c r="U901" s="32"/>
      <c r="V901" s="32"/>
      <c r="W901" s="32"/>
      <c r="X901" s="34">
        <v>87</v>
      </c>
    </row>
    <row r="902" spans="1:24" ht="12.75">
      <c r="A902" s="92">
        <v>600060000</v>
      </c>
      <c r="B902" s="35" t="s">
        <v>2329</v>
      </c>
      <c r="C902" s="98"/>
      <c r="D902" s="32">
        <v>1</v>
      </c>
      <c r="E902" s="32"/>
      <c r="F902" s="32"/>
      <c r="G902" s="32">
        <v>1</v>
      </c>
      <c r="H902" s="32"/>
      <c r="I902" s="32">
        <v>2</v>
      </c>
      <c r="J902" s="32"/>
      <c r="K902" s="32"/>
      <c r="L902" s="32">
        <v>2</v>
      </c>
      <c r="M902" s="32"/>
      <c r="N902" s="32">
        <v>3</v>
      </c>
      <c r="O902" s="32"/>
      <c r="P902" s="32"/>
      <c r="Q902" s="32">
        <v>3</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4</v>
      </c>
      <c r="E907" s="32"/>
      <c r="F907" s="32"/>
      <c r="G907" s="32">
        <v>4</v>
      </c>
      <c r="H907" s="32"/>
      <c r="I907" s="32">
        <v>30</v>
      </c>
      <c r="J907" s="32"/>
      <c r="K907" s="32"/>
      <c r="L907" s="32">
        <v>30</v>
      </c>
      <c r="M907" s="32"/>
      <c r="N907" s="32">
        <v>27</v>
      </c>
      <c r="O907" s="32"/>
      <c r="P907" s="32"/>
      <c r="Q907" s="32">
        <v>27</v>
      </c>
      <c r="R907" s="32"/>
      <c r="S907" s="32">
        <v>7</v>
      </c>
      <c r="T907" s="32"/>
      <c r="U907" s="32"/>
      <c r="V907" s="32">
        <v>7</v>
      </c>
      <c r="W907" s="32"/>
      <c r="X907" s="34">
        <v>156</v>
      </c>
    </row>
    <row r="908" spans="1:24" ht="12.75">
      <c r="A908" s="92">
        <v>600120000</v>
      </c>
      <c r="B908" s="35" t="s">
        <v>2332</v>
      </c>
      <c r="C908" s="98"/>
      <c r="D908" s="32"/>
      <c r="E908" s="32"/>
      <c r="F908" s="32"/>
      <c r="G908" s="32"/>
      <c r="H908" s="32"/>
      <c r="I908" s="32">
        <v>1</v>
      </c>
      <c r="J908" s="32"/>
      <c r="K908" s="32"/>
      <c r="L908" s="32">
        <v>1</v>
      </c>
      <c r="M908" s="32"/>
      <c r="N908" s="32"/>
      <c r="O908" s="32"/>
      <c r="P908" s="32"/>
      <c r="Q908" s="32"/>
      <c r="R908" s="32"/>
      <c r="S908" s="32">
        <v>1</v>
      </c>
      <c r="T908" s="32"/>
      <c r="U908" s="32"/>
      <c r="V908" s="32">
        <v>1</v>
      </c>
      <c r="W908" s="32"/>
      <c r="X908" s="34">
        <v>91</v>
      </c>
    </row>
    <row r="909" spans="1:24" ht="12.75">
      <c r="A909" s="92">
        <v>600130000</v>
      </c>
      <c r="B909" s="35" t="s">
        <v>2343</v>
      </c>
      <c r="C909" s="98"/>
      <c r="D909" s="32"/>
      <c r="E909" s="32"/>
      <c r="F909" s="32"/>
      <c r="G909" s="32"/>
      <c r="H909" s="32"/>
      <c r="I909" s="32">
        <v>147</v>
      </c>
      <c r="J909" s="32">
        <v>3</v>
      </c>
      <c r="K909" s="32"/>
      <c r="L909" s="32">
        <v>144</v>
      </c>
      <c r="M909" s="32"/>
      <c r="N909" s="32">
        <v>145</v>
      </c>
      <c r="O909" s="32">
        <v>3</v>
      </c>
      <c r="P909" s="32"/>
      <c r="Q909" s="32">
        <v>142</v>
      </c>
      <c r="R909" s="32"/>
      <c r="S909" s="32">
        <v>2</v>
      </c>
      <c r="T909" s="32"/>
      <c r="U909" s="32"/>
      <c r="V909" s="32">
        <v>2</v>
      </c>
      <c r="W909" s="32"/>
      <c r="X909" s="34">
        <v>60</v>
      </c>
    </row>
    <row r="910" spans="1:24" ht="12.75" customHeight="1">
      <c r="A910" s="92">
        <v>600140000</v>
      </c>
      <c r="B910" s="35" t="s">
        <v>2328</v>
      </c>
      <c r="C910" s="98"/>
      <c r="D910" s="32">
        <v>1</v>
      </c>
      <c r="E910" s="32"/>
      <c r="F910" s="32"/>
      <c r="G910" s="32">
        <v>1</v>
      </c>
      <c r="H910" s="32"/>
      <c r="I910" s="32">
        <v>21</v>
      </c>
      <c r="J910" s="32"/>
      <c r="K910" s="32"/>
      <c r="L910" s="32">
        <v>21</v>
      </c>
      <c r="M910" s="32"/>
      <c r="N910" s="32">
        <v>19</v>
      </c>
      <c r="O910" s="32"/>
      <c r="P910" s="32"/>
      <c r="Q910" s="32">
        <v>19</v>
      </c>
      <c r="R910" s="32"/>
      <c r="S910" s="32">
        <v>3</v>
      </c>
      <c r="T910" s="32"/>
      <c r="U910" s="32"/>
      <c r="V910" s="32">
        <v>3</v>
      </c>
      <c r="W910" s="32"/>
      <c r="X910" s="34">
        <v>87</v>
      </c>
    </row>
    <row r="911" spans="1:24" ht="12.75">
      <c r="A911" s="172" t="s">
        <v>4</v>
      </c>
      <c r="B911" s="173"/>
      <c r="C911" s="100"/>
      <c r="D911" s="7">
        <f>SUM(E911:H911)</f>
        <v>243</v>
      </c>
      <c r="E911" s="7">
        <f>SUM(E756,E766,E862,E896:E910)</f>
        <v>91</v>
      </c>
      <c r="F911" s="7">
        <f>SUM(F756,F766,F862,F896:F910)</f>
        <v>0</v>
      </c>
      <c r="G911" s="7">
        <f>SUM(G756,G766,G862,G896:G910)</f>
        <v>152</v>
      </c>
      <c r="H911" s="7">
        <f>SUM(H756,H766,H862,H896:H910)</f>
        <v>0</v>
      </c>
      <c r="I911" s="7">
        <f>SUM(J911:M911)</f>
        <v>2321</v>
      </c>
      <c r="J911" s="7">
        <f>SUM(J756,J766,J862,J896:J910)</f>
        <v>362</v>
      </c>
      <c r="K911" s="7">
        <f>SUM(K756,K766,K862,K896:K910)</f>
        <v>0</v>
      </c>
      <c r="L911" s="7">
        <f>SUM(L756,L766,L862,L896:L910)</f>
        <v>1959</v>
      </c>
      <c r="M911" s="7">
        <f>SUM(M756,M766,M862,M896:M910)</f>
        <v>0</v>
      </c>
      <c r="N911" s="7">
        <f>SUM(O911:R911)</f>
        <v>2200</v>
      </c>
      <c r="O911" s="7">
        <f>SUM(O756,O766,O862,O896:O910)</f>
        <v>451</v>
      </c>
      <c r="P911" s="7">
        <f>SUM(P756,P766,P862,P896:P910)</f>
        <v>0</v>
      </c>
      <c r="Q911" s="7">
        <f>SUM(Q756,Q766,Q862,Q896:Q910)</f>
        <v>1749</v>
      </c>
      <c r="R911" s="7">
        <f>SUM(R756,R766,R862,R896:R910)</f>
        <v>0</v>
      </c>
      <c r="S911" s="7">
        <f>SUM(T911:W911)</f>
        <v>364</v>
      </c>
      <c r="T911" s="7">
        <f>SUM(T756,T766,T862,T896:T910)</f>
        <v>2</v>
      </c>
      <c r="U911" s="7">
        <f>SUM(U756,U766,U862,U896:U910)</f>
        <v>0</v>
      </c>
      <c r="V911" s="7">
        <f>SUM(V756,V766,V862,V896:V910)</f>
        <v>362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140</v>
      </c>
      <c r="E913" s="32">
        <f>SUM(E914:E1467)</f>
        <v>1</v>
      </c>
      <c r="F913" s="32">
        <f>SUM(F914:F1467)</f>
        <v>0</v>
      </c>
      <c r="G913" s="32">
        <f>SUM(G914:G1467)</f>
        <v>139</v>
      </c>
      <c r="H913" s="32">
        <f>SUM(H914:H1467)</f>
        <v>0</v>
      </c>
      <c r="I913" s="32">
        <f>SUM(J913:M913)</f>
        <v>1328</v>
      </c>
      <c r="J913" s="32">
        <f>SUM(J914:J1467)</f>
        <v>16</v>
      </c>
      <c r="K913" s="32">
        <f>SUM(K914:K1467)</f>
        <v>0</v>
      </c>
      <c r="L913" s="32">
        <f>SUM(L914:L1467)</f>
        <v>1312</v>
      </c>
      <c r="M913" s="32">
        <f>SUM(M914:M1467)</f>
        <v>0</v>
      </c>
      <c r="N913" s="32">
        <f>SUM(O913:R913)</f>
        <v>1311</v>
      </c>
      <c r="O913" s="32">
        <f>SUM(O914:O1467)</f>
        <v>17</v>
      </c>
      <c r="P913" s="32">
        <f>SUM(P914:P1467)</f>
        <v>0</v>
      </c>
      <c r="Q913" s="32">
        <f>SUM(Q914:Q1467)</f>
        <v>1294</v>
      </c>
      <c r="R913" s="32">
        <f>SUM(R914:R1467)</f>
        <v>0</v>
      </c>
      <c r="S913" s="32">
        <f>SUM(T913:W913)</f>
        <v>157</v>
      </c>
      <c r="T913" s="32">
        <f>SUM(T914:T1467)</f>
        <v>0</v>
      </c>
      <c r="U913" s="32">
        <f>SUM(U914:U1467)</f>
        <v>0</v>
      </c>
      <c r="V913" s="32">
        <f>SUM(V914:V1467)</f>
        <v>157</v>
      </c>
      <c r="W913" s="32">
        <f>SUM(W914:W1467)</f>
        <v>0</v>
      </c>
      <c r="X913" s="33" t="s">
        <v>1916</v>
      </c>
    </row>
    <row r="914" spans="1:24" ht="12.75">
      <c r="A914" s="89">
        <v>501010001</v>
      </c>
      <c r="B914" s="30" t="s">
        <v>798</v>
      </c>
      <c r="C914" s="99"/>
      <c r="D914" s="6"/>
      <c r="E914" s="6"/>
      <c r="F914" s="6"/>
      <c r="G914" s="6"/>
      <c r="H914" s="6"/>
      <c r="I914" s="6">
        <v>2</v>
      </c>
      <c r="J914" s="6"/>
      <c r="K914" s="6"/>
      <c r="L914" s="6">
        <v>2</v>
      </c>
      <c r="M914" s="6"/>
      <c r="N914" s="6">
        <v>1</v>
      </c>
      <c r="O914" s="6"/>
      <c r="P914" s="6"/>
      <c r="Q914" s="6">
        <v>1</v>
      </c>
      <c r="R914" s="6"/>
      <c r="S914" s="6">
        <v>1</v>
      </c>
      <c r="T914" s="6"/>
      <c r="U914" s="6"/>
      <c r="V914" s="6">
        <v>1</v>
      </c>
      <c r="W914" s="6"/>
      <c r="X914" s="5">
        <v>126</v>
      </c>
    </row>
    <row r="915" spans="1:24" ht="26.2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6.25">
      <c r="A922" s="89">
        <v>501010009</v>
      </c>
      <c r="B922" s="30" t="s">
        <v>806</v>
      </c>
      <c r="C922" s="99"/>
      <c r="D922" s="6"/>
      <c r="E922" s="6"/>
      <c r="F922" s="6"/>
      <c r="G922" s="6"/>
      <c r="H922" s="6"/>
      <c r="I922" s="6">
        <v>11</v>
      </c>
      <c r="J922" s="6"/>
      <c r="K922" s="6"/>
      <c r="L922" s="6">
        <v>11</v>
      </c>
      <c r="M922" s="6"/>
      <c r="N922" s="6">
        <v>10</v>
      </c>
      <c r="O922" s="6"/>
      <c r="P922" s="6"/>
      <c r="Q922" s="6">
        <v>10</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6.2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6.2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6.2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10</v>
      </c>
      <c r="E936" s="40"/>
      <c r="F936" s="40"/>
      <c r="G936" s="40">
        <v>10</v>
      </c>
      <c r="H936" s="40"/>
      <c r="I936" s="40">
        <v>31</v>
      </c>
      <c r="J936" s="40"/>
      <c r="K936" s="40"/>
      <c r="L936" s="40">
        <v>31</v>
      </c>
      <c r="M936" s="40"/>
      <c r="N936" s="40">
        <v>37</v>
      </c>
      <c r="O936" s="40"/>
      <c r="P936" s="40"/>
      <c r="Q936" s="40">
        <v>37</v>
      </c>
      <c r="R936" s="40"/>
      <c r="S936" s="40">
        <v>4</v>
      </c>
      <c r="T936" s="40"/>
      <c r="U936" s="40"/>
      <c r="V936" s="40">
        <v>4</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6.2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6.2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6.2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6.2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6.2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6.2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6.2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6.2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6.2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6.2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6.2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9"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6.2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9"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6.2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6.2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6.2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1</v>
      </c>
      <c r="E991" s="40"/>
      <c r="F991" s="40"/>
      <c r="G991" s="40">
        <v>1</v>
      </c>
      <c r="H991" s="40"/>
      <c r="I991" s="40">
        <v>17</v>
      </c>
      <c r="J991" s="40"/>
      <c r="K991" s="40"/>
      <c r="L991" s="40">
        <v>17</v>
      </c>
      <c r="M991" s="40"/>
      <c r="N991" s="40">
        <v>17</v>
      </c>
      <c r="O991" s="40"/>
      <c r="P991" s="40"/>
      <c r="Q991" s="40">
        <v>17</v>
      </c>
      <c r="R991" s="40"/>
      <c r="S991" s="40">
        <v>1</v>
      </c>
      <c r="T991" s="40"/>
      <c r="U991" s="40"/>
      <c r="V991" s="40">
        <v>1</v>
      </c>
      <c r="W991" s="40"/>
      <c r="X991" s="39">
        <v>120</v>
      </c>
      <c r="Y991" s="105"/>
      <c r="Z991" s="105"/>
    </row>
    <row r="992" spans="1:26" s="41" customFormat="1" ht="26.25">
      <c r="A992" s="90">
        <v>501030052</v>
      </c>
      <c r="B992" s="42" t="s">
        <v>873</v>
      </c>
      <c r="C992" s="99"/>
      <c r="D992" s="40"/>
      <c r="E992" s="40"/>
      <c r="F992" s="40"/>
      <c r="G992" s="40"/>
      <c r="H992" s="40"/>
      <c r="I992" s="40">
        <v>2</v>
      </c>
      <c r="J992" s="40"/>
      <c r="K992" s="40"/>
      <c r="L992" s="40">
        <v>2</v>
      </c>
      <c r="M992" s="40"/>
      <c r="N992" s="40">
        <v>2</v>
      </c>
      <c r="O992" s="40"/>
      <c r="P992" s="40"/>
      <c r="Q992" s="40">
        <v>2</v>
      </c>
      <c r="R992" s="40"/>
      <c r="S992" s="40"/>
      <c r="T992" s="40"/>
      <c r="U992" s="40"/>
      <c r="V992" s="40"/>
      <c r="W992" s="40"/>
      <c r="X992" s="39">
        <v>120</v>
      </c>
      <c r="Y992" s="105"/>
      <c r="Z992" s="105"/>
    </row>
    <row r="993" spans="1:26" s="41" customFormat="1" ht="26.2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6.2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6.2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6.2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c r="A999" s="90">
        <v>501030059</v>
      </c>
      <c r="B999" s="42" t="s">
        <v>879</v>
      </c>
      <c r="C999" s="99"/>
      <c r="D999" s="40"/>
      <c r="E999" s="40"/>
      <c r="F999" s="40"/>
      <c r="G999" s="40"/>
      <c r="H999" s="40"/>
      <c r="I999" s="40">
        <v>1</v>
      </c>
      <c r="J999" s="40"/>
      <c r="K999" s="40"/>
      <c r="L999" s="40">
        <v>1</v>
      </c>
      <c r="M999" s="40"/>
      <c r="N999" s="40"/>
      <c r="O999" s="40"/>
      <c r="P999" s="40"/>
      <c r="Q999" s="40"/>
      <c r="R999" s="40"/>
      <c r="S999" s="40">
        <v>1</v>
      </c>
      <c r="T999" s="40"/>
      <c r="U999" s="40"/>
      <c r="V999" s="40">
        <v>1</v>
      </c>
      <c r="W999" s="40"/>
      <c r="X999" s="39">
        <v>120</v>
      </c>
      <c r="Y999" s="105"/>
      <c r="Z999" s="105"/>
    </row>
    <row r="1000" spans="1:26" s="41" customFormat="1" ht="39"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9"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6.2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6.2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6.2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6.2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6.2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9">
        <v>501060016</v>
      </c>
      <c r="B1057" s="30" t="s">
        <v>933</v>
      </c>
      <c r="C1057" s="99"/>
      <c r="D1057" s="6"/>
      <c r="E1057" s="6"/>
      <c r="F1057" s="6"/>
      <c r="G1057" s="6"/>
      <c r="H1057" s="6"/>
      <c r="I1057" s="6">
        <v>3</v>
      </c>
      <c r="J1057" s="6"/>
      <c r="K1057" s="6"/>
      <c r="L1057" s="6">
        <v>3</v>
      </c>
      <c r="M1057" s="6"/>
      <c r="N1057" s="6">
        <v>2</v>
      </c>
      <c r="O1057" s="6"/>
      <c r="P1057" s="6"/>
      <c r="Q1057" s="6">
        <v>2</v>
      </c>
      <c r="R1057" s="6"/>
      <c r="S1057" s="6">
        <v>1</v>
      </c>
      <c r="T1057" s="6"/>
      <c r="U1057" s="6"/>
      <c r="V1057" s="6">
        <v>1</v>
      </c>
      <c r="W1057" s="6"/>
      <c r="X1057" s="5">
        <v>151</v>
      </c>
    </row>
    <row r="1058" spans="1:24" ht="26.2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9">
        <v>501060019</v>
      </c>
      <c r="B1060" s="30" t="s">
        <v>936</v>
      </c>
      <c r="C1060" s="99"/>
      <c r="D1060" s="6">
        <v>1</v>
      </c>
      <c r="E1060" s="6"/>
      <c r="F1060" s="6"/>
      <c r="G1060" s="6">
        <v>1</v>
      </c>
      <c r="H1060" s="6"/>
      <c r="I1060" s="6">
        <v>4</v>
      </c>
      <c r="J1060" s="6"/>
      <c r="K1060" s="6"/>
      <c r="L1060" s="6">
        <v>4</v>
      </c>
      <c r="M1060" s="6"/>
      <c r="N1060" s="6">
        <v>5</v>
      </c>
      <c r="O1060" s="6"/>
      <c r="P1060" s="6"/>
      <c r="Q1060" s="6">
        <v>5</v>
      </c>
      <c r="R1060" s="6"/>
      <c r="S1060" s="6"/>
      <c r="T1060" s="6"/>
      <c r="U1060" s="6"/>
      <c r="V1060" s="6"/>
      <c r="W1060" s="6"/>
      <c r="X1060" s="5">
        <v>151</v>
      </c>
    </row>
    <row r="1061" spans="1:24" ht="12.75">
      <c r="A1061" s="89">
        <v>501060020</v>
      </c>
      <c r="B1061" s="30" t="s">
        <v>937</v>
      </c>
      <c r="C1061" s="99"/>
      <c r="D1061" s="6">
        <v>2</v>
      </c>
      <c r="E1061" s="6"/>
      <c r="F1061" s="6"/>
      <c r="G1061" s="6">
        <v>2</v>
      </c>
      <c r="H1061" s="6"/>
      <c r="I1061" s="6">
        <v>8</v>
      </c>
      <c r="J1061" s="6">
        <v>1</v>
      </c>
      <c r="K1061" s="6"/>
      <c r="L1061" s="6">
        <v>7</v>
      </c>
      <c r="M1061" s="6"/>
      <c r="N1061" s="6">
        <v>7</v>
      </c>
      <c r="O1061" s="6">
        <v>1</v>
      </c>
      <c r="P1061" s="6"/>
      <c r="Q1061" s="6">
        <v>6</v>
      </c>
      <c r="R1061" s="6"/>
      <c r="S1061" s="6">
        <v>3</v>
      </c>
      <c r="T1061" s="6"/>
      <c r="U1061" s="6"/>
      <c r="V1061" s="6">
        <v>3</v>
      </c>
      <c r="W1061" s="6"/>
      <c r="X1061" s="5">
        <v>151</v>
      </c>
    </row>
    <row r="1062" spans="1:24" ht="12.75">
      <c r="A1062" s="89">
        <v>501060021</v>
      </c>
      <c r="B1062" s="30" t="s">
        <v>938</v>
      </c>
      <c r="C1062" s="99"/>
      <c r="D1062" s="6"/>
      <c r="E1062" s="6"/>
      <c r="F1062" s="6"/>
      <c r="G1062" s="6"/>
      <c r="H1062" s="6"/>
      <c r="I1062" s="6">
        <v>25</v>
      </c>
      <c r="J1062" s="6"/>
      <c r="K1062" s="6"/>
      <c r="L1062" s="6">
        <v>25</v>
      </c>
      <c r="M1062" s="6"/>
      <c r="N1062" s="6">
        <v>19</v>
      </c>
      <c r="O1062" s="6"/>
      <c r="P1062" s="6"/>
      <c r="Q1062" s="6">
        <v>19</v>
      </c>
      <c r="R1062" s="6"/>
      <c r="S1062" s="6">
        <v>6</v>
      </c>
      <c r="T1062" s="6"/>
      <c r="U1062" s="6"/>
      <c r="V1062" s="6">
        <v>6</v>
      </c>
      <c r="W1062" s="6"/>
      <c r="X1062" s="5">
        <v>151</v>
      </c>
    </row>
    <row r="1063" spans="1:24" ht="26.2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v>1</v>
      </c>
      <c r="E1064" s="6"/>
      <c r="F1064" s="6"/>
      <c r="G1064" s="6">
        <v>1</v>
      </c>
      <c r="H1064" s="6"/>
      <c r="I1064" s="6">
        <v>12</v>
      </c>
      <c r="J1064" s="6"/>
      <c r="K1064" s="6"/>
      <c r="L1064" s="6">
        <v>12</v>
      </c>
      <c r="M1064" s="6"/>
      <c r="N1064" s="6">
        <v>11</v>
      </c>
      <c r="O1064" s="6"/>
      <c r="P1064" s="6"/>
      <c r="Q1064" s="6">
        <v>11</v>
      </c>
      <c r="R1064" s="6"/>
      <c r="S1064" s="6">
        <v>2</v>
      </c>
      <c r="T1064" s="6"/>
      <c r="U1064" s="6"/>
      <c r="V1064" s="6">
        <v>2</v>
      </c>
      <c r="W1064" s="6"/>
      <c r="X1064" s="5">
        <v>151</v>
      </c>
    </row>
    <row r="1065" spans="1:24" ht="26.25">
      <c r="A1065" s="89">
        <v>501060024</v>
      </c>
      <c r="B1065" s="30" t="s">
        <v>941</v>
      </c>
      <c r="C1065" s="99"/>
      <c r="D1065" s="6">
        <v>16</v>
      </c>
      <c r="E1065" s="6"/>
      <c r="F1065" s="6"/>
      <c r="G1065" s="6">
        <v>16</v>
      </c>
      <c r="H1065" s="6"/>
      <c r="I1065" s="6">
        <v>134</v>
      </c>
      <c r="J1065" s="6">
        <v>1</v>
      </c>
      <c r="K1065" s="6"/>
      <c r="L1065" s="6">
        <v>133</v>
      </c>
      <c r="M1065" s="6"/>
      <c r="N1065" s="6">
        <v>125</v>
      </c>
      <c r="O1065" s="6">
        <v>1</v>
      </c>
      <c r="P1065" s="6"/>
      <c r="Q1065" s="6">
        <v>124</v>
      </c>
      <c r="R1065" s="6"/>
      <c r="S1065" s="6">
        <v>25</v>
      </c>
      <c r="T1065" s="6"/>
      <c r="U1065" s="6"/>
      <c r="V1065" s="6">
        <v>25</v>
      </c>
      <c r="W1065" s="6"/>
      <c r="X1065" s="5">
        <v>151</v>
      </c>
    </row>
    <row r="1066" spans="1:24" ht="39"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9">
        <v>501060027</v>
      </c>
      <c r="B1068" s="30" t="s">
        <v>944</v>
      </c>
      <c r="C1068" s="99"/>
      <c r="D1068" s="6"/>
      <c r="E1068" s="6"/>
      <c r="F1068" s="6"/>
      <c r="G1068" s="6"/>
      <c r="H1068" s="6"/>
      <c r="I1068" s="6">
        <v>24</v>
      </c>
      <c r="J1068" s="6">
        <v>1</v>
      </c>
      <c r="K1068" s="6"/>
      <c r="L1068" s="6">
        <v>23</v>
      </c>
      <c r="M1068" s="6"/>
      <c r="N1068" s="6">
        <v>17</v>
      </c>
      <c r="O1068" s="6">
        <v>1</v>
      </c>
      <c r="P1068" s="6"/>
      <c r="Q1068" s="6">
        <v>16</v>
      </c>
      <c r="R1068" s="6"/>
      <c r="S1068" s="6">
        <v>7</v>
      </c>
      <c r="T1068" s="6"/>
      <c r="U1068" s="6"/>
      <c r="V1068" s="6">
        <v>7</v>
      </c>
      <c r="W1068" s="6"/>
      <c r="X1068" s="5">
        <v>151</v>
      </c>
    </row>
    <row r="1069" spans="1:24" ht="26.25">
      <c r="A1069" s="89">
        <v>501060028</v>
      </c>
      <c r="B1069" s="30" t="s">
        <v>945</v>
      </c>
      <c r="C1069" s="99"/>
      <c r="D1069" s="6">
        <v>2</v>
      </c>
      <c r="E1069" s="6"/>
      <c r="F1069" s="6"/>
      <c r="G1069" s="6">
        <v>2</v>
      </c>
      <c r="H1069" s="6"/>
      <c r="I1069" s="6">
        <v>6</v>
      </c>
      <c r="J1069" s="6"/>
      <c r="K1069" s="6"/>
      <c r="L1069" s="6">
        <v>6</v>
      </c>
      <c r="M1069" s="6"/>
      <c r="N1069" s="6">
        <v>7</v>
      </c>
      <c r="O1069" s="6"/>
      <c r="P1069" s="6"/>
      <c r="Q1069" s="6">
        <v>7</v>
      </c>
      <c r="R1069" s="6"/>
      <c r="S1069" s="6">
        <v>1</v>
      </c>
      <c r="T1069" s="6"/>
      <c r="U1069" s="6"/>
      <c r="V1069" s="6">
        <v>1</v>
      </c>
      <c r="W1069" s="6"/>
      <c r="X1069" s="5">
        <v>151</v>
      </c>
    </row>
    <row r="1070" spans="1:24" ht="39">
      <c r="A1070" s="89">
        <v>501060029</v>
      </c>
      <c r="B1070" s="30" t="s">
        <v>946</v>
      </c>
      <c r="C1070" s="99"/>
      <c r="D1070" s="6"/>
      <c r="E1070" s="6"/>
      <c r="F1070" s="6"/>
      <c r="G1070" s="6"/>
      <c r="H1070" s="6"/>
      <c r="I1070" s="6">
        <v>6</v>
      </c>
      <c r="J1070" s="6"/>
      <c r="K1070" s="6"/>
      <c r="L1070" s="6">
        <v>6</v>
      </c>
      <c r="M1070" s="6"/>
      <c r="N1070" s="6">
        <v>5</v>
      </c>
      <c r="O1070" s="6"/>
      <c r="P1070" s="6"/>
      <c r="Q1070" s="6">
        <v>5</v>
      </c>
      <c r="R1070" s="6"/>
      <c r="S1070" s="6">
        <v>1</v>
      </c>
      <c r="T1070" s="6"/>
      <c r="U1070" s="6"/>
      <c r="V1070" s="6">
        <v>1</v>
      </c>
      <c r="W1070" s="6"/>
      <c r="X1070" s="5">
        <v>151</v>
      </c>
    </row>
    <row r="1071" spans="1:24" ht="26.2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9">
        <v>501060034</v>
      </c>
      <c r="B1075" s="30" t="s">
        <v>951</v>
      </c>
      <c r="C1075" s="99"/>
      <c r="D1075" s="6">
        <v>59</v>
      </c>
      <c r="E1075" s="6"/>
      <c r="F1075" s="6"/>
      <c r="G1075" s="6">
        <v>59</v>
      </c>
      <c r="H1075" s="6"/>
      <c r="I1075" s="6">
        <v>328</v>
      </c>
      <c r="J1075" s="6">
        <v>4</v>
      </c>
      <c r="K1075" s="6"/>
      <c r="L1075" s="6">
        <v>324</v>
      </c>
      <c r="M1075" s="6"/>
      <c r="N1075" s="6">
        <v>350</v>
      </c>
      <c r="O1075" s="6">
        <v>4</v>
      </c>
      <c r="P1075" s="6"/>
      <c r="Q1075" s="6">
        <v>346</v>
      </c>
      <c r="R1075" s="6"/>
      <c r="S1075" s="6">
        <v>37</v>
      </c>
      <c r="T1075" s="6"/>
      <c r="U1075" s="6"/>
      <c r="V1075" s="6">
        <v>37</v>
      </c>
      <c r="W1075" s="6"/>
      <c r="X1075" s="5">
        <v>151</v>
      </c>
    </row>
    <row r="1076" spans="1:24" ht="39"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c r="A1086" s="89">
        <v>501060045</v>
      </c>
      <c r="B1086" s="30" t="s">
        <v>962</v>
      </c>
      <c r="C1086" s="99"/>
      <c r="D1086" s="6">
        <v>1</v>
      </c>
      <c r="E1086" s="6"/>
      <c r="F1086" s="6"/>
      <c r="G1086" s="6">
        <v>1</v>
      </c>
      <c r="H1086" s="6"/>
      <c r="I1086" s="6"/>
      <c r="J1086" s="6"/>
      <c r="K1086" s="6"/>
      <c r="L1086" s="6"/>
      <c r="M1086" s="6"/>
      <c r="N1086" s="6">
        <v>1</v>
      </c>
      <c r="O1086" s="6"/>
      <c r="P1086" s="6"/>
      <c r="Q1086" s="6">
        <v>1</v>
      </c>
      <c r="R1086" s="6"/>
      <c r="S1086" s="6"/>
      <c r="T1086" s="6"/>
      <c r="U1086" s="6"/>
      <c r="V1086" s="6"/>
      <c r="W1086" s="6"/>
      <c r="X1086" s="5">
        <v>151</v>
      </c>
    </row>
    <row r="1087" spans="1:24" ht="39">
      <c r="A1087" s="89">
        <v>501060046</v>
      </c>
      <c r="B1087" s="30" t="s">
        <v>963</v>
      </c>
      <c r="C1087" s="99"/>
      <c r="D1087" s="6">
        <v>1</v>
      </c>
      <c r="E1087" s="6"/>
      <c r="F1087" s="6"/>
      <c r="G1087" s="6">
        <v>1</v>
      </c>
      <c r="H1087" s="6"/>
      <c r="I1087" s="6">
        <v>1</v>
      </c>
      <c r="J1087" s="6"/>
      <c r="K1087" s="6"/>
      <c r="L1087" s="6">
        <v>1</v>
      </c>
      <c r="M1087" s="6"/>
      <c r="N1087" s="6">
        <v>1</v>
      </c>
      <c r="O1087" s="6"/>
      <c r="P1087" s="6"/>
      <c r="Q1087" s="6">
        <v>1</v>
      </c>
      <c r="R1087" s="6"/>
      <c r="S1087" s="6">
        <v>1</v>
      </c>
      <c r="T1087" s="6"/>
      <c r="U1087" s="6"/>
      <c r="V1087" s="6">
        <v>1</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6.2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6.2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6.2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9"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6.2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6.2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6.2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6.2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6.2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v>1</v>
      </c>
      <c r="F1113" s="40"/>
      <c r="G1113" s="40"/>
      <c r="H1113" s="40"/>
      <c r="I1113" s="40">
        <v>4</v>
      </c>
      <c r="J1113" s="40"/>
      <c r="K1113" s="40"/>
      <c r="L1113" s="40">
        <v>4</v>
      </c>
      <c r="M1113" s="40"/>
      <c r="N1113" s="40">
        <v>5</v>
      </c>
      <c r="O1113" s="40">
        <v>1</v>
      </c>
      <c r="P1113" s="40"/>
      <c r="Q1113" s="40">
        <v>4</v>
      </c>
      <c r="R1113" s="40"/>
      <c r="S1113" s="40"/>
      <c r="T1113" s="40"/>
      <c r="U1113" s="40"/>
      <c r="V1113" s="40"/>
      <c r="W1113" s="40"/>
      <c r="X1113" s="39">
        <v>120</v>
      </c>
      <c r="Y1113" s="105"/>
      <c r="Z1113" s="105"/>
    </row>
    <row r="1114" spans="1:26" s="41" customFormat="1" ht="26.2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6.2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6.25">
      <c r="A1118" s="90">
        <v>501080004</v>
      </c>
      <c r="B1118" s="42" t="s">
        <v>989</v>
      </c>
      <c r="C1118" s="99"/>
      <c r="D1118" s="40">
        <v>4</v>
      </c>
      <c r="E1118" s="40"/>
      <c r="F1118" s="40"/>
      <c r="G1118" s="40">
        <v>4</v>
      </c>
      <c r="H1118" s="40"/>
      <c r="I1118" s="40">
        <v>29</v>
      </c>
      <c r="J1118" s="40"/>
      <c r="K1118" s="40"/>
      <c r="L1118" s="40">
        <v>29</v>
      </c>
      <c r="M1118" s="40"/>
      <c r="N1118" s="40">
        <v>32</v>
      </c>
      <c r="O1118" s="40"/>
      <c r="P1118" s="40"/>
      <c r="Q1118" s="40">
        <v>32</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6.2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6.2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3</v>
      </c>
      <c r="E1123" s="40"/>
      <c r="F1123" s="40"/>
      <c r="G1123" s="40">
        <v>3</v>
      </c>
      <c r="H1123" s="40"/>
      <c r="I1123" s="40">
        <v>3</v>
      </c>
      <c r="J1123" s="40"/>
      <c r="K1123" s="40"/>
      <c r="L1123" s="40">
        <v>3</v>
      </c>
      <c r="M1123" s="40"/>
      <c r="N1123" s="40">
        <v>5</v>
      </c>
      <c r="O1123" s="40"/>
      <c r="P1123" s="40"/>
      <c r="Q1123" s="40">
        <v>5</v>
      </c>
      <c r="R1123" s="40"/>
      <c r="S1123" s="40">
        <v>1</v>
      </c>
      <c r="T1123" s="40"/>
      <c r="U1123" s="40"/>
      <c r="V1123" s="40">
        <v>1</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6.2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3</v>
      </c>
      <c r="J1130" s="40">
        <v>1</v>
      </c>
      <c r="K1130" s="40"/>
      <c r="L1130" s="40">
        <v>2</v>
      </c>
      <c r="M1130" s="40"/>
      <c r="N1130" s="40">
        <v>3</v>
      </c>
      <c r="O1130" s="40">
        <v>1</v>
      </c>
      <c r="P1130" s="40"/>
      <c r="Q1130" s="40">
        <v>2</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6.25">
      <c r="A1137" s="90">
        <v>501080023</v>
      </c>
      <c r="B1137" s="42" t="s">
        <v>1008</v>
      </c>
      <c r="C1137" s="99"/>
      <c r="D1137" s="40"/>
      <c r="E1137" s="40"/>
      <c r="F1137" s="40"/>
      <c r="G1137" s="40"/>
      <c r="H1137" s="40"/>
      <c r="I1137" s="40">
        <v>24</v>
      </c>
      <c r="J1137" s="40">
        <v>2</v>
      </c>
      <c r="K1137" s="40"/>
      <c r="L1137" s="40">
        <v>22</v>
      </c>
      <c r="M1137" s="40"/>
      <c r="N1137" s="40">
        <v>24</v>
      </c>
      <c r="O1137" s="40">
        <v>2</v>
      </c>
      <c r="P1137" s="40"/>
      <c r="Q1137" s="40">
        <v>22</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6.2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6.2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2</v>
      </c>
      <c r="J1145" s="40"/>
      <c r="K1145" s="40"/>
      <c r="L1145" s="40">
        <v>2</v>
      </c>
      <c r="M1145" s="40"/>
      <c r="N1145" s="40">
        <v>3</v>
      </c>
      <c r="O1145" s="40"/>
      <c r="P1145" s="40"/>
      <c r="Q1145" s="40">
        <v>3</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6.2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6.2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6.2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6.2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6.2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6.2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6.25">
      <c r="A1160" s="90">
        <v>501080046</v>
      </c>
      <c r="B1160" s="42" t="s">
        <v>1027</v>
      </c>
      <c r="C1160" s="99"/>
      <c r="D1160" s="40"/>
      <c r="E1160" s="40"/>
      <c r="F1160" s="40"/>
      <c r="G1160" s="40"/>
      <c r="H1160" s="40"/>
      <c r="I1160" s="40">
        <v>4</v>
      </c>
      <c r="J1160" s="40"/>
      <c r="K1160" s="40"/>
      <c r="L1160" s="40">
        <v>4</v>
      </c>
      <c r="M1160" s="40"/>
      <c r="N1160" s="40">
        <v>4</v>
      </c>
      <c r="O1160" s="40"/>
      <c r="P1160" s="40"/>
      <c r="Q1160" s="40">
        <v>4</v>
      </c>
      <c r="R1160" s="40"/>
      <c r="S1160" s="40"/>
      <c r="T1160" s="40"/>
      <c r="U1160" s="40"/>
      <c r="V1160" s="40"/>
      <c r="W1160" s="40"/>
      <c r="X1160" s="39">
        <v>120</v>
      </c>
      <c r="Y1160" s="105"/>
      <c r="Z1160" s="105"/>
    </row>
    <row r="1161" spans="1:26" s="41" customFormat="1" ht="26.2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6.2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6.2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6.2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6.2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6.2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6.2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6.2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6.2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6.2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6.2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6.2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9"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6.2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9"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6.2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1</v>
      </c>
      <c r="E1201" s="40"/>
      <c r="F1201" s="40"/>
      <c r="G1201" s="40">
        <v>1</v>
      </c>
      <c r="H1201" s="40"/>
      <c r="I1201" s="40"/>
      <c r="J1201" s="40"/>
      <c r="K1201" s="40"/>
      <c r="L1201" s="40"/>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6.2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6.2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6.2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6.2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6.2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6.2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6.2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30</v>
      </c>
      <c r="J1236" s="40">
        <v>1</v>
      </c>
      <c r="K1236" s="40"/>
      <c r="L1236" s="40">
        <v>29</v>
      </c>
      <c r="M1236" s="40"/>
      <c r="N1236" s="40">
        <v>30</v>
      </c>
      <c r="O1236" s="40">
        <v>1</v>
      </c>
      <c r="P1236" s="40"/>
      <c r="Q1236" s="40">
        <v>29</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7</v>
      </c>
      <c r="E1238" s="40"/>
      <c r="F1238" s="40"/>
      <c r="G1238" s="40">
        <v>7</v>
      </c>
      <c r="H1238" s="40"/>
      <c r="I1238" s="40">
        <v>124</v>
      </c>
      <c r="J1238" s="40">
        <v>1</v>
      </c>
      <c r="K1238" s="40"/>
      <c r="L1238" s="40">
        <v>123</v>
      </c>
      <c r="M1238" s="40"/>
      <c r="N1238" s="40">
        <v>123</v>
      </c>
      <c r="O1238" s="40">
        <v>1</v>
      </c>
      <c r="P1238" s="40"/>
      <c r="Q1238" s="40">
        <v>122</v>
      </c>
      <c r="R1238" s="40"/>
      <c r="S1238" s="40">
        <v>8</v>
      </c>
      <c r="T1238" s="40"/>
      <c r="U1238" s="40"/>
      <c r="V1238" s="40">
        <v>8</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6.25">
      <c r="A1240" s="90">
        <v>501120003</v>
      </c>
      <c r="B1240" s="42" t="s">
        <v>1095</v>
      </c>
      <c r="C1240" s="99"/>
      <c r="D1240" s="40">
        <v>26</v>
      </c>
      <c r="E1240" s="40"/>
      <c r="F1240" s="40"/>
      <c r="G1240" s="40">
        <v>26</v>
      </c>
      <c r="H1240" s="40"/>
      <c r="I1240" s="40">
        <v>293</v>
      </c>
      <c r="J1240" s="40">
        <v>2</v>
      </c>
      <c r="K1240" s="40"/>
      <c r="L1240" s="40">
        <v>291</v>
      </c>
      <c r="M1240" s="40"/>
      <c r="N1240" s="40">
        <v>283</v>
      </c>
      <c r="O1240" s="40">
        <v>2</v>
      </c>
      <c r="P1240" s="40"/>
      <c r="Q1240" s="40">
        <v>281</v>
      </c>
      <c r="R1240" s="40"/>
      <c r="S1240" s="40">
        <v>36</v>
      </c>
      <c r="T1240" s="40"/>
      <c r="U1240" s="40"/>
      <c r="V1240" s="40">
        <v>36</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9">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5</v>
      </c>
      <c r="J1244" s="40"/>
      <c r="K1244" s="40"/>
      <c r="L1244" s="40">
        <v>5</v>
      </c>
      <c r="M1244" s="40"/>
      <c r="N1244" s="40">
        <v>5</v>
      </c>
      <c r="O1244" s="40"/>
      <c r="P1244" s="40"/>
      <c r="Q1244" s="40">
        <v>5</v>
      </c>
      <c r="R1244" s="40"/>
      <c r="S1244" s="40"/>
      <c r="T1244" s="40"/>
      <c r="U1244" s="40"/>
      <c r="V1244" s="40"/>
      <c r="W1244" s="40"/>
      <c r="X1244" s="39">
        <v>120</v>
      </c>
      <c r="Y1244" s="105"/>
      <c r="Z1244" s="105"/>
    </row>
    <row r="1245" spans="1:26" s="41" customFormat="1" ht="39"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6.2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6.25">
      <c r="A1249" s="90">
        <v>501120012</v>
      </c>
      <c r="B1249" s="42" t="s">
        <v>1103</v>
      </c>
      <c r="C1249" s="99"/>
      <c r="D1249" s="40"/>
      <c r="E1249" s="40"/>
      <c r="F1249" s="40"/>
      <c r="G1249" s="40"/>
      <c r="H1249" s="40"/>
      <c r="I1249" s="40">
        <v>3</v>
      </c>
      <c r="J1249" s="40"/>
      <c r="K1249" s="40"/>
      <c r="L1249" s="40">
        <v>3</v>
      </c>
      <c r="M1249" s="40"/>
      <c r="N1249" s="40">
        <v>3</v>
      </c>
      <c r="O1249" s="40"/>
      <c r="P1249" s="40"/>
      <c r="Q1249" s="40">
        <v>3</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6.2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6.25">
      <c r="A1255" s="90">
        <v>501120018</v>
      </c>
      <c r="B1255" s="42" t="s">
        <v>1109</v>
      </c>
      <c r="C1255" s="99"/>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5</v>
      </c>
      <c r="J1257" s="40"/>
      <c r="K1257" s="40"/>
      <c r="L1257" s="40">
        <v>5</v>
      </c>
      <c r="M1257" s="40"/>
      <c r="N1257" s="40">
        <v>5</v>
      </c>
      <c r="O1257" s="40"/>
      <c r="P1257" s="40"/>
      <c r="Q1257" s="40">
        <v>5</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129</v>
      </c>
      <c r="J1259" s="40">
        <v>2</v>
      </c>
      <c r="K1259" s="40"/>
      <c r="L1259" s="40">
        <v>127</v>
      </c>
      <c r="M1259" s="40"/>
      <c r="N1259" s="40">
        <v>120</v>
      </c>
      <c r="O1259" s="40">
        <v>2</v>
      </c>
      <c r="P1259" s="40"/>
      <c r="Q1259" s="40">
        <v>118</v>
      </c>
      <c r="R1259" s="40"/>
      <c r="S1259" s="40">
        <v>12</v>
      </c>
      <c r="T1259" s="40"/>
      <c r="U1259" s="40"/>
      <c r="V1259" s="40">
        <v>12</v>
      </c>
      <c r="W1259" s="40"/>
      <c r="X1259" s="39">
        <v>120</v>
      </c>
      <c r="Y1259" s="105"/>
      <c r="Z1259" s="105"/>
    </row>
    <row r="1260" spans="1:26" s="41" customFormat="1" ht="12.75">
      <c r="A1260" s="90">
        <v>501120023</v>
      </c>
      <c r="B1260" s="42" t="s">
        <v>1114</v>
      </c>
      <c r="C1260" s="99"/>
      <c r="D1260" s="40"/>
      <c r="E1260" s="40"/>
      <c r="F1260" s="40"/>
      <c r="G1260" s="40"/>
      <c r="H1260" s="40"/>
      <c r="I1260" s="40">
        <v>4</v>
      </c>
      <c r="J1260" s="40"/>
      <c r="K1260" s="40"/>
      <c r="L1260" s="40">
        <v>4</v>
      </c>
      <c r="M1260" s="40"/>
      <c r="N1260" s="40">
        <v>4</v>
      </c>
      <c r="O1260" s="40"/>
      <c r="P1260" s="40"/>
      <c r="Q1260" s="40">
        <v>4</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6.2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6.25">
      <c r="A1265" s="90">
        <v>501130003</v>
      </c>
      <c r="B1265" s="42" t="s">
        <v>1118</v>
      </c>
      <c r="C1265" s="99"/>
      <c r="D1265" s="40"/>
      <c r="E1265" s="40"/>
      <c r="F1265" s="40"/>
      <c r="G1265" s="40"/>
      <c r="H1265" s="40"/>
      <c r="I1265" s="40">
        <v>14</v>
      </c>
      <c r="J1265" s="40"/>
      <c r="K1265" s="40"/>
      <c r="L1265" s="40">
        <v>14</v>
      </c>
      <c r="M1265" s="40"/>
      <c r="N1265" s="40">
        <v>12</v>
      </c>
      <c r="O1265" s="40"/>
      <c r="P1265" s="40"/>
      <c r="Q1265" s="40">
        <v>12</v>
      </c>
      <c r="R1265" s="40"/>
      <c r="S1265" s="40">
        <v>2</v>
      </c>
      <c r="T1265" s="40"/>
      <c r="U1265" s="40"/>
      <c r="V1265" s="40">
        <v>2</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6.2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6.2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6.2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6.2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6.2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6.2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31</v>
      </c>
      <c r="J1285" s="40"/>
      <c r="K1285" s="40"/>
      <c r="L1285" s="40">
        <v>31</v>
      </c>
      <c r="M1285" s="40"/>
      <c r="N1285" s="40">
        <v>26</v>
      </c>
      <c r="O1285" s="40"/>
      <c r="P1285" s="40"/>
      <c r="Q1285" s="40">
        <v>26</v>
      </c>
      <c r="R1285" s="40"/>
      <c r="S1285" s="40">
        <v>5</v>
      </c>
      <c r="T1285" s="40"/>
      <c r="U1285" s="40"/>
      <c r="V1285" s="40">
        <v>5</v>
      </c>
      <c r="W1285" s="40"/>
      <c r="X1285" s="39">
        <v>120</v>
      </c>
      <c r="Y1285" s="105"/>
      <c r="Z1285" s="105"/>
    </row>
    <row r="1286" spans="1:26" s="41" customFormat="1" ht="26.2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6.2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6.2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6.2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6.2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9"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6.2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6.2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6.2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9"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9"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6.2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6.2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6.2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6.2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6.2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6.2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6.2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6.2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6.2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6.2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6.2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6.2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6.2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9"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9"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6.2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6.2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9"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6.2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9"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6.2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9"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9"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9"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6.2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6.2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6.2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6.2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6.2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6.2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6.2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6.2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6.2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6.2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6.2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6.2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6.2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6.2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6.2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9"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6.2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6.2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9"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6.2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6.2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6.2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9"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6.2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6.2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9"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6.2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2.5"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6.2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6.2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6.2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9"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6.2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9"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6.2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6.2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6.2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v>1</v>
      </c>
      <c r="F1468" s="32"/>
      <c r="G1468" s="32"/>
      <c r="H1468" s="32"/>
      <c r="I1468" s="32">
        <v>11</v>
      </c>
      <c r="J1468" s="32"/>
      <c r="K1468" s="32"/>
      <c r="L1468" s="32">
        <v>11</v>
      </c>
      <c r="M1468" s="32"/>
      <c r="N1468" s="32">
        <v>11</v>
      </c>
      <c r="O1468" s="32">
        <v>1</v>
      </c>
      <c r="P1468" s="32"/>
      <c r="Q1468" s="32">
        <v>10</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141</v>
      </c>
      <c r="E1471" s="7">
        <f>SUM(E913,E1468:E1470)</f>
        <v>2</v>
      </c>
      <c r="F1471" s="7">
        <f>SUM(F913,F1468:F1470)</f>
        <v>0</v>
      </c>
      <c r="G1471" s="7">
        <f>SUM(G913,G1468:G1470)</f>
        <v>139</v>
      </c>
      <c r="H1471" s="7">
        <f>SUM(H913,H1468:H1470)</f>
        <v>0</v>
      </c>
      <c r="I1471" s="7">
        <f>SUM(J1471:M1471)</f>
        <v>1339</v>
      </c>
      <c r="J1471" s="7">
        <f>SUM(J913,J1468:J1470)</f>
        <v>16</v>
      </c>
      <c r="K1471" s="7">
        <f>SUM(K913,K1468:K1470)</f>
        <v>0</v>
      </c>
      <c r="L1471" s="7">
        <f>SUM(L913,L1468:L1470)</f>
        <v>1323</v>
      </c>
      <c r="M1471" s="7">
        <f>SUM(M913,M1468:M1470)</f>
        <v>0</v>
      </c>
      <c r="N1471" s="7">
        <f>SUM(O1471:R1471)</f>
        <v>1322</v>
      </c>
      <c r="O1471" s="7">
        <f>SUM(O913,O1468:O1470)</f>
        <v>18</v>
      </c>
      <c r="P1471" s="7">
        <f>SUM(P913,P1468:P1470)</f>
        <v>0</v>
      </c>
      <c r="Q1471" s="7">
        <f>SUM(Q913,Q1468:Q1470)</f>
        <v>1304</v>
      </c>
      <c r="R1471" s="7">
        <f>SUM(R913,R1468:R1470)</f>
        <v>0</v>
      </c>
      <c r="S1471" s="7">
        <f>SUM(T1471:W1471)</f>
        <v>158</v>
      </c>
      <c r="T1471" s="7">
        <f>SUM(T913,T1468:T1470)</f>
        <v>0</v>
      </c>
      <c r="U1471" s="7">
        <f>SUM(U913,U1468:U1470)</f>
        <v>0</v>
      </c>
      <c r="V1471" s="7">
        <f>SUM(V913,V1468:V1470)</f>
        <v>158</v>
      </c>
      <c r="W1471" s="7">
        <f>SUM(W913,W1468:W1470)</f>
        <v>0</v>
      </c>
      <c r="X1471" s="28" t="s">
        <v>1916</v>
      </c>
    </row>
    <row r="1472" spans="1:26" s="19" customFormat="1" ht="12.75">
      <c r="A1472" s="170" t="s">
        <v>1308</v>
      </c>
      <c r="B1472" s="171"/>
      <c r="C1472" s="3"/>
      <c r="D1472" s="4">
        <f>SUM(E1472:H1472)</f>
        <v>548</v>
      </c>
      <c r="E1472" s="4">
        <f>E551+E754+E911+E1471</f>
        <v>108</v>
      </c>
      <c r="F1472" s="4">
        <f>F551+F754+F911+F1471</f>
        <v>0</v>
      </c>
      <c r="G1472" s="4">
        <f>G551+G754+G911+G1471</f>
        <v>437</v>
      </c>
      <c r="H1472" s="4">
        <f>H551+H754+H911+H1471</f>
        <v>3</v>
      </c>
      <c r="I1472" s="4">
        <f>SUM(J1472:M1472)</f>
        <v>5330</v>
      </c>
      <c r="J1472" s="4">
        <f>J551+J754+J911+J1471</f>
        <v>463</v>
      </c>
      <c r="K1472" s="4">
        <f>K551+K754+K911+K1471</f>
        <v>0</v>
      </c>
      <c r="L1472" s="4">
        <f>L551+L754+L911+L1471</f>
        <v>4864</v>
      </c>
      <c r="M1472" s="4">
        <f>M551+M754+M911+M1471</f>
        <v>3</v>
      </c>
      <c r="N1472" s="4">
        <f>SUM(O1472:R1472)</f>
        <v>5106</v>
      </c>
      <c r="O1472" s="4">
        <f>O551+O754+O911+O1471</f>
        <v>569</v>
      </c>
      <c r="P1472" s="4">
        <f>P551+P754+P911+P1471</f>
        <v>0</v>
      </c>
      <c r="Q1472" s="4">
        <f>Q551+Q754+Q911+Q1471</f>
        <v>4537</v>
      </c>
      <c r="R1472" s="4">
        <f>R551+R754+R911+R1471</f>
        <v>0</v>
      </c>
      <c r="S1472" s="4">
        <f>SUM(T1472:W1472)</f>
        <v>772</v>
      </c>
      <c r="T1472" s="4">
        <f>T551+T754+T911+T1471</f>
        <v>2</v>
      </c>
      <c r="U1472" s="4">
        <f>U551+U754+U911+U1471</f>
        <v>0</v>
      </c>
      <c r="V1472" s="4">
        <f>V551+V754+V911+V1471</f>
        <v>764</v>
      </c>
      <c r="W1472" s="4">
        <f>W551+W754+W911+W1471</f>
        <v>6</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&amp;L7585413C&amp;C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9"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6.2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6.2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6.2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6.2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26.2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6.2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6.2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6.2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6.2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6.2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6.2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9"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9"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6.2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9"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9"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9"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9"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6.2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6.2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6.2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6.2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6.2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6.2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6.2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6.2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6.2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6.2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6.2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6.2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6.2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9"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6.2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6.2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6.2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6.2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6.2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6.2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6.2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6.2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6.2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6.2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6.2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6.2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6.2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6.2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6.2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6.2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6.2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6.2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6.2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9"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6.2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6.2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6.2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6.2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6.2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6.2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6.2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6.2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6.2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6.2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6.2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6.2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6.2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6.2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6.2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6.2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6.2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6.2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6.2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6.2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6.2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6.2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6.2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6.2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6.2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6.2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6.2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6.2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6.2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6.2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6.2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6.2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6.2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6.2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9"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6.2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9"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6.2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6.2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6.2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6.2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6.2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6.2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6.2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6.2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6.2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9"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9"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6.2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6.2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6.2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6.2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6.2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6.2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6.2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6.2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6.2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6.2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6.2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6.2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6.2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6.2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6.2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6.2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6.2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9"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6.2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6.2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6.2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9"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9"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6.2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6.2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6.2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6.2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6.2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6.2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6.2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6.2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6.2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6.2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6.2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6.2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6.2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9"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9"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6.2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6.2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9"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6.2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9"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6.2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9"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9"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9"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6.2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6.2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6.2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6.2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6.2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6.2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6.2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6.2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6.2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6.2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6.2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6.2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6.2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6.2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6.2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6.2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6.2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9"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6.2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6.2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9"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6.2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6.2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6.2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9"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6.2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6.2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9"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6.2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2.5"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6.2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6.2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6.2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9"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6.2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9"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6.2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6.2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6.2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6.2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6.2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6.2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6.2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6.2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9"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6.2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6.2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6.2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9"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6.2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6.2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&amp;L7585413C&amp;C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6.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&amp;L7585413C&amp;C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6.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&amp;L7585413C&amp;C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6.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&amp;L7585413C&amp;C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6.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&amp;L7585413C&amp;C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548</v>
      </c>
      <c r="D360" s="26">
        <f>SUM(D361:D389)</f>
        <v>5330</v>
      </c>
      <c r="E360" s="26">
        <f>SUM(E361:E389)</f>
        <v>5106</v>
      </c>
      <c r="F360" s="26">
        <f>SUM(F361:F389)</f>
        <v>772</v>
      </c>
      <c r="G360" s="26">
        <f>SUM(G361:G389)</f>
        <v>2360.7525</v>
      </c>
      <c r="H360" s="26">
        <f>SUM(H361:H389)</f>
        <v>16140.6464999997</v>
      </c>
      <c r="I360" s="26">
        <f>SUM(I361:I389)</f>
        <v>15236.5939999997</v>
      </c>
      <c r="J360" s="26">
        <f>SUM(J361:J389)</f>
        <v>3264.80500000003</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c r="A373" s="6" t="s">
        <v>1599</v>
      </c>
      <c r="B373" s="13">
        <v>5925</v>
      </c>
      <c r="C373" s="5">
        <v>548</v>
      </c>
      <c r="D373" s="5">
        <v>5330</v>
      </c>
      <c r="E373" s="5">
        <v>5106</v>
      </c>
      <c r="F373" s="5">
        <v>772</v>
      </c>
      <c r="G373" s="5">
        <v>2360.7525</v>
      </c>
      <c r="H373" s="5">
        <v>16140.6464999997</v>
      </c>
      <c r="I373" s="5">
        <v>15236.5939999997</v>
      </c>
      <c r="J373" s="5">
        <v>3264.80500000003</v>
      </c>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548</v>
      </c>
      <c r="D696" s="27">
        <f>D6+D31+D36+D66+D84+D131+D187+D213+D227+D256+D274+D303+D327+D360+D390+D401+D426+D460+D492+D511+D532+D550+D588+D609+D631+D655+D671</f>
        <v>5330</v>
      </c>
      <c r="E696" s="27">
        <f>E6+E31+E36+E66+E84+E131+E187+E213+E227+E256+E274+E303+E327+E360+E390+E401+E426+E460+E492+E511+E532+E550+E588+E609+E631+E655+E671</f>
        <v>5106</v>
      </c>
      <c r="F696" s="27">
        <f>F6+F31+F36+F66+F84+F131+F187+F213+F227+F256+F274+F303+F327+F360+F390+F401+F426+F460+F492+F511+F532+F550+F588+F609+F631+F655+F671</f>
        <v>772</v>
      </c>
      <c r="G696" s="27">
        <f>G6+G31+G36+G66+G84+G131+G187+G213+G227+G256+G274+G303+G327+G360+G390+G401+G426+G460+G492+G511+G532+G550+G588+G609+G631+G655+G671</f>
        <v>2360.7525</v>
      </c>
      <c r="H696" s="27">
        <f>H6+H31+H36+H66+H84+H131+H187+H213+H227+H256+H274+H303+H327+H360+H390+H401+H426+H460+H492+H511+H532+H550+H588+H609+H631+H655+H671</f>
        <v>16140.6464999997</v>
      </c>
      <c r="I696" s="27">
        <f>I6+I31+I36+I66+I84+I131+I187+I213+I227+I256+I274+I303+I327+I360+I390+I401+I426+I460+I492+I511+I532+I550+I588+I609+I631+I655+I671</f>
        <v>15236.5939999997</v>
      </c>
      <c r="J696" s="27">
        <f>J6+J31+J36+J66+J84+J131+J187+J213+J227+J256+J274+J303+J327+J360+J390+J401+J426+J460+J492+J511+J532+J550+J588+J609+J631+J655+J671</f>
        <v>3264.80500000003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548</v>
      </c>
      <c r="D802" s="25">
        <f>D696+D724+D753+D763+D792+D801</f>
        <v>5330</v>
      </c>
      <c r="E802" s="25">
        <f>E696+E724+E753+E763+E792+E801</f>
        <v>5106</v>
      </c>
      <c r="F802" s="25">
        <f>F696+F724+F753+F763+F792+F801</f>
        <v>772</v>
      </c>
      <c r="G802" s="25">
        <f>G696+G724+G753+G763+G792+G801</f>
        <v>2360.7525</v>
      </c>
      <c r="H802" s="25">
        <f>H696+H724+H753+H763+H792+H801</f>
        <v>16140.6464999997</v>
      </c>
      <c r="I802" s="25">
        <f>I696+I724+I753+I763+I792+I801</f>
        <v>15236.5939999997</v>
      </c>
      <c r="J802" s="25">
        <f>J696+J724+J753+J763+J792+J801</f>
        <v>3264.80500000003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3.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&amp;L7585413C&amp;C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us138</cp:lastModifiedBy>
  <cp:lastPrinted>2022-08-11T05:58:21Z</cp:lastPrinted>
  <dcterms:created xsi:type="dcterms:W3CDTF">2021-01-22T06:15:46Z</dcterms:created>
  <dcterms:modified xsi:type="dcterms:W3CDTF">2024-03-14T15:06:18Z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1-ЄЗ_00447_4.2023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7585413C</vt:lpwstr>
  </property>
  <property fmtid="{D5CDD505-2E9C-101B-9397-08002B2CF9AE}" pid="10" name="Підрозд">
    <vt:lpwstr>Миколаївський районний суд Львівської області</vt:lpwstr>
  </property>
  <property fmtid="{D5CDD505-2E9C-101B-9397-08002B2CF9AE}" pid="11" name="ПідрозділDB">
    <vt:i4>0</vt:i4>
  </property>
  <property fmtid="{D5CDD505-2E9C-101B-9397-08002B2CF9AE}" pid="12" name="Підрозділ">
    <vt:i4>675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